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chaco08" sheetId="1" r:id="rId1"/>
    <sheet name="usuarioschaco08" sheetId="2" r:id="rId2"/>
  </sheets>
  <definedNames/>
  <calcPr fullCalcOnLoad="1"/>
</workbook>
</file>

<file path=xl/sharedStrings.xml><?xml version="1.0" encoding="utf-8"?>
<sst xmlns="http://schemas.openxmlformats.org/spreadsheetml/2006/main" count="161" uniqueCount="65">
  <si>
    <t>Chaco</t>
  </si>
  <si>
    <t>12 de Octubre</t>
  </si>
  <si>
    <t>25 de Mayo</t>
  </si>
  <si>
    <t>Coop Agrop. Machagai Ltda.</t>
  </si>
  <si>
    <t>9 de Julio</t>
  </si>
  <si>
    <t>Coop Agrop. Las Breñas Ltda.</t>
  </si>
  <si>
    <t>Chacabuco</t>
  </si>
  <si>
    <t>Coop Agrop. Charata Ltda.</t>
  </si>
  <si>
    <t>Coop de Charata de agua, ser. y viv. Ltd</t>
  </si>
  <si>
    <t>Comandante Fernández</t>
  </si>
  <si>
    <t>Coop Agrop. La Unión</t>
  </si>
  <si>
    <t>Fray Justo Sta. María de Oro</t>
  </si>
  <si>
    <t>Coop Agrop. Santa Sylvina</t>
  </si>
  <si>
    <t>General Belgrano</t>
  </si>
  <si>
    <t>General Güemes</t>
  </si>
  <si>
    <t>Coop de Provisión Norte Chaqueño Ltda.</t>
  </si>
  <si>
    <t>Libertador Gral. San Martín</t>
  </si>
  <si>
    <t>Coop Agricola Toba Algodonera Ltda.</t>
  </si>
  <si>
    <t>Maipú</t>
  </si>
  <si>
    <t>Coop Energetica Maipú Ltda.</t>
  </si>
  <si>
    <t>Mayor Luis J. Fontana</t>
  </si>
  <si>
    <t>Coop Agricola Villa Angela</t>
  </si>
  <si>
    <t>Presidencia de la Plaza</t>
  </si>
  <si>
    <t>Coop de Elect. Rural Las Colonias Ltda.</t>
  </si>
  <si>
    <t>2 de Abril</t>
  </si>
  <si>
    <t>Coop de 2 de Abril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</si>
  <si>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</si>
  <si>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</si>
  <si>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</si>
  <si>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</si>
  <si>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</si>
  <si>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</si>
  <si>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</si>
  <si>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</si>
  <si>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</si>
  <si>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</si>
  <si>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</si>
  <si>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</si>
  <si>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</si>
  <si>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</si>
  <si>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</si>
  <si>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</si>
  <si>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</si>
  <si>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Coop de Electrif. ElectroruraL Ltda</t>
  </si>
  <si>
    <t>PROVINCIA DE CHACO</t>
  </si>
  <si>
    <t>Total 12 de Octubre</t>
  </si>
  <si>
    <t>Total 25 de Mayo</t>
  </si>
  <si>
    <t>Total 9 de Julio</t>
  </si>
  <si>
    <t>Total Chacabuco</t>
  </si>
  <si>
    <t>Total Comandante Fernández</t>
  </si>
  <si>
    <t>Total Fray Justo Sta. María de Oro</t>
  </si>
  <si>
    <t>Total General Belgrano</t>
  </si>
  <si>
    <t>Total General Güemes</t>
  </si>
  <si>
    <t>Total Libertador Gral. San Martín</t>
  </si>
  <si>
    <t>Total Maipú</t>
  </si>
  <si>
    <t>Total Mayor Luis J. Fontana</t>
  </si>
  <si>
    <t>Total Presidencia de la Plaza</t>
  </si>
  <si>
    <t>Total 2 de Abril</t>
  </si>
  <si>
    <t>TOTAL COOPERATIVAS</t>
  </si>
  <si>
    <t>Coop Agrop y ElectrRural La Federación</t>
  </si>
  <si>
    <t>CoopTres Isletas Ltda</t>
  </si>
  <si>
    <t>Coop de Elect Rural Tres Palmas Ltda</t>
  </si>
  <si>
    <t>Coop de Coronel Du Graty</t>
  </si>
  <si>
    <t>CantidaddeUsuarios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</si>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</sst>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" fontId="1" fillId="0" borderId="1" xfId="19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2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1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5" fillId="0" borderId="1" xfId="19" applyNumberFormat="1" applyFont="1" applyFill="1" applyBorder="1" applyAlignment="1">
      <alignment horizontal="center" wrapText="1"/>
      <protection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4" sqref="A4"/>
    </sheetView>
  </sheetViews>
  <sheetFormatPr defaultColWidth="11.421875" defaultRowHeight="12.75"/>
  <cols>
    <col min="2" max="2" width="26.00390625" style="0" customWidth="1"/>
    <col min="3" max="3" width="33.7109375" style="0" customWidth="1"/>
    <col min="4" max="4" width="12.421875" style="0" customWidth="1"/>
  </cols>
  <sheetData>
    <row r="1" spans="1:14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5" ht="12.75">
      <c r="A2" s="5" t="s">
        <v>44</v>
      </c>
      <c r="C2" s="5" t="s">
        <v>29</v>
      </c>
      <c r="D2" s="5"/>
      <c r="E2" s="5"/>
    </row>
    <row r="3" ht="12.75">
      <c r="A3" s="5" t="s">
        <v>64</v>
      </c>
    </row>
    <row r="4" spans="1:5" ht="12.75">
      <c r="A4" s="5" t="s">
        <v>30</v>
      </c>
      <c r="C4" s="6" t="s">
        <v>31</v>
      </c>
      <c r="D4" s="6"/>
      <c r="E4" s="6"/>
    </row>
    <row r="6" spans="1:14" ht="12.75">
      <c r="A6" s="7" t="s">
        <v>26</v>
      </c>
      <c r="B6" s="7" t="s">
        <v>27</v>
      </c>
      <c r="C6" s="7" t="s">
        <v>28</v>
      </c>
      <c r="D6" s="7" t="s">
        <v>32</v>
      </c>
      <c r="E6" s="8" t="s">
        <v>33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</row>
    <row r="7" spans="1:14" ht="12.75">
      <c r="A7" s="1"/>
      <c r="B7" s="1" t="s">
        <v>1</v>
      </c>
      <c r="C7" s="3" t="s">
        <v>59</v>
      </c>
      <c r="D7" s="9">
        <f aca="true" t="shared" si="0" ref="D7:D36">SUM(E7:N7)</f>
        <v>1310</v>
      </c>
      <c r="E7" s="4">
        <v>0</v>
      </c>
      <c r="F7" s="4">
        <v>0</v>
      </c>
      <c r="G7" s="4">
        <v>0</v>
      </c>
      <c r="H7" s="4">
        <v>15</v>
      </c>
      <c r="I7" s="4">
        <v>0</v>
      </c>
      <c r="J7" s="4">
        <v>0</v>
      </c>
      <c r="K7" s="4">
        <v>0</v>
      </c>
      <c r="L7" s="4">
        <v>100</v>
      </c>
      <c r="M7" s="4">
        <v>1195</v>
      </c>
      <c r="N7" s="4">
        <v>0</v>
      </c>
    </row>
    <row r="8" spans="1:14" ht="12.75">
      <c r="A8" s="1"/>
      <c r="B8" s="1" t="s">
        <v>1</v>
      </c>
      <c r="C8" s="3" t="s">
        <v>60</v>
      </c>
      <c r="D8" s="9">
        <f t="shared" si="0"/>
        <v>1492.714</v>
      </c>
      <c r="E8" s="4">
        <v>0</v>
      </c>
      <c r="F8" s="4">
        <v>0</v>
      </c>
      <c r="G8" s="4">
        <v>0</v>
      </c>
      <c r="H8" s="4">
        <v>10.67</v>
      </c>
      <c r="I8" s="4">
        <v>4.867</v>
      </c>
      <c r="J8" s="4">
        <v>0</v>
      </c>
      <c r="K8" s="4">
        <v>0</v>
      </c>
      <c r="L8" s="4">
        <v>142.862</v>
      </c>
      <c r="M8" s="4">
        <v>1334.315</v>
      </c>
      <c r="N8" s="4">
        <v>0</v>
      </c>
    </row>
    <row r="9" spans="1:14" ht="12.75">
      <c r="A9" s="1"/>
      <c r="B9" s="5" t="s">
        <v>45</v>
      </c>
      <c r="C9" s="1"/>
      <c r="D9" s="11">
        <f t="shared" si="0"/>
        <v>2802.714</v>
      </c>
      <c r="E9" s="10">
        <f>+E7+E8</f>
        <v>0</v>
      </c>
      <c r="F9" s="10">
        <f aca="true" t="shared" si="1" ref="F9:N9">+F7+F8</f>
        <v>0</v>
      </c>
      <c r="G9" s="10">
        <f t="shared" si="1"/>
        <v>0</v>
      </c>
      <c r="H9" s="10">
        <f t="shared" si="1"/>
        <v>25.67</v>
      </c>
      <c r="I9" s="10">
        <f t="shared" si="1"/>
        <v>4.867</v>
      </c>
      <c r="J9" s="10">
        <f t="shared" si="1"/>
        <v>0</v>
      </c>
      <c r="K9" s="10">
        <f t="shared" si="1"/>
        <v>0</v>
      </c>
      <c r="L9" s="10">
        <f t="shared" si="1"/>
        <v>242.862</v>
      </c>
      <c r="M9" s="10">
        <f t="shared" si="1"/>
        <v>2529.315</v>
      </c>
      <c r="N9" s="10">
        <f t="shared" si="1"/>
        <v>0</v>
      </c>
    </row>
    <row r="10" spans="1:14" ht="12.75">
      <c r="A10" s="1" t="s">
        <v>0</v>
      </c>
      <c r="B10" s="1" t="s">
        <v>2</v>
      </c>
      <c r="C10" s="1" t="s">
        <v>3</v>
      </c>
      <c r="D10" s="9">
        <f t="shared" si="0"/>
        <v>956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956</v>
      </c>
      <c r="N10" s="4">
        <v>0</v>
      </c>
    </row>
    <row r="11" spans="1:14" ht="12.75">
      <c r="A11" s="1"/>
      <c r="B11" s="1" t="s">
        <v>2</v>
      </c>
      <c r="C11" s="3" t="s">
        <v>61</v>
      </c>
      <c r="D11" s="9">
        <f t="shared" si="0"/>
        <v>382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44</v>
      </c>
      <c r="M11" s="4">
        <v>338</v>
      </c>
      <c r="N11" s="4">
        <v>0</v>
      </c>
    </row>
    <row r="12" spans="1:14" ht="12.75">
      <c r="A12" s="1"/>
      <c r="B12" s="5" t="s">
        <v>46</v>
      </c>
      <c r="C12" s="1"/>
      <c r="D12" s="11">
        <f t="shared" si="0"/>
        <v>1338</v>
      </c>
      <c r="E12" s="10">
        <f>+E10+E11</f>
        <v>0</v>
      </c>
      <c r="F12" s="10">
        <f aca="true" t="shared" si="2" ref="F12:N12">+F10+F11</f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44</v>
      </c>
      <c r="M12" s="10">
        <f t="shared" si="2"/>
        <v>1294</v>
      </c>
      <c r="N12" s="10">
        <f t="shared" si="2"/>
        <v>0</v>
      </c>
    </row>
    <row r="13" spans="1:14" ht="12.75">
      <c r="A13" s="1" t="s">
        <v>0</v>
      </c>
      <c r="B13" s="1" t="s">
        <v>4</v>
      </c>
      <c r="C13" s="1" t="s">
        <v>5</v>
      </c>
      <c r="D13" s="9">
        <f t="shared" si="0"/>
        <v>1485.415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1485.415</v>
      </c>
      <c r="N13" s="4">
        <v>0</v>
      </c>
    </row>
    <row r="14" spans="1:14" ht="12.75">
      <c r="A14" s="1"/>
      <c r="B14" s="5" t="s">
        <v>47</v>
      </c>
      <c r="C14" s="1"/>
      <c r="D14" s="11">
        <f t="shared" si="0"/>
        <v>1485.415</v>
      </c>
      <c r="E14" s="10">
        <f>+E13</f>
        <v>0</v>
      </c>
      <c r="F14" s="10">
        <f aca="true" t="shared" si="3" ref="F14:N14">+F13</f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1485.415</v>
      </c>
      <c r="N14" s="10">
        <f t="shared" si="3"/>
        <v>0</v>
      </c>
    </row>
    <row r="15" spans="1:14" ht="12.75">
      <c r="A15" s="1" t="s">
        <v>0</v>
      </c>
      <c r="B15" s="1" t="s">
        <v>6</v>
      </c>
      <c r="C15" s="1" t="s">
        <v>7</v>
      </c>
      <c r="D15" s="9">
        <f t="shared" si="0"/>
        <v>1311.734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88.672</v>
      </c>
      <c r="M15" s="4">
        <v>1223.062</v>
      </c>
      <c r="N15" s="4">
        <v>0</v>
      </c>
    </row>
    <row r="16" spans="1:14" ht="12.75">
      <c r="A16" s="1" t="s">
        <v>0</v>
      </c>
      <c r="B16" s="1" t="s">
        <v>6</v>
      </c>
      <c r="C16" s="1" t="s">
        <v>8</v>
      </c>
      <c r="D16" s="9">
        <f t="shared" si="0"/>
        <v>900</v>
      </c>
      <c r="E16" s="4">
        <v>153</v>
      </c>
      <c r="F16" s="4">
        <v>0</v>
      </c>
      <c r="G16" s="4">
        <v>10</v>
      </c>
      <c r="H16" s="4">
        <v>17</v>
      </c>
      <c r="I16" s="4">
        <v>20</v>
      </c>
      <c r="J16" s="4">
        <v>0</v>
      </c>
      <c r="K16" s="4">
        <v>0</v>
      </c>
      <c r="L16" s="4">
        <v>77</v>
      </c>
      <c r="M16" s="4">
        <v>585</v>
      </c>
      <c r="N16" s="4">
        <v>38</v>
      </c>
    </row>
    <row r="17" spans="1:14" ht="12.75">
      <c r="A17" s="1"/>
      <c r="B17" s="5" t="s">
        <v>48</v>
      </c>
      <c r="C17" s="1"/>
      <c r="D17" s="11">
        <f t="shared" si="0"/>
        <v>2211.734</v>
      </c>
      <c r="E17" s="10">
        <f>+E15+E16</f>
        <v>153</v>
      </c>
      <c r="F17" s="10">
        <f aca="true" t="shared" si="4" ref="F17:N17">+F15+F16</f>
        <v>0</v>
      </c>
      <c r="G17" s="10">
        <f t="shared" si="4"/>
        <v>10</v>
      </c>
      <c r="H17" s="10">
        <f t="shared" si="4"/>
        <v>17</v>
      </c>
      <c r="I17" s="10">
        <f t="shared" si="4"/>
        <v>20</v>
      </c>
      <c r="J17" s="10">
        <f t="shared" si="4"/>
        <v>0</v>
      </c>
      <c r="K17" s="10">
        <f t="shared" si="4"/>
        <v>0</v>
      </c>
      <c r="L17" s="10">
        <f t="shared" si="4"/>
        <v>165.672</v>
      </c>
      <c r="M17" s="10">
        <f t="shared" si="4"/>
        <v>1808.062</v>
      </c>
      <c r="N17" s="10">
        <f t="shared" si="4"/>
        <v>38</v>
      </c>
    </row>
    <row r="18" spans="1:14" ht="12.75">
      <c r="A18" s="1" t="s">
        <v>0</v>
      </c>
      <c r="B18" s="1" t="s">
        <v>9</v>
      </c>
      <c r="C18" s="1" t="s">
        <v>10</v>
      </c>
      <c r="D18" s="9">
        <f t="shared" si="0"/>
        <v>5963.161</v>
      </c>
      <c r="E18" s="4">
        <v>680.183</v>
      </c>
      <c r="F18" s="4">
        <v>351.46</v>
      </c>
      <c r="G18" s="4">
        <v>0</v>
      </c>
      <c r="H18" s="4">
        <v>4.909</v>
      </c>
      <c r="I18" s="4">
        <v>56.867</v>
      </c>
      <c r="J18" s="4">
        <v>0</v>
      </c>
      <c r="K18" s="4">
        <v>0</v>
      </c>
      <c r="L18" s="4">
        <v>583.51</v>
      </c>
      <c r="M18" s="4">
        <v>4286.232</v>
      </c>
      <c r="N18" s="4">
        <v>0</v>
      </c>
    </row>
    <row r="19" spans="1:14" ht="12.75">
      <c r="A19" s="1"/>
      <c r="B19" s="5" t="s">
        <v>49</v>
      </c>
      <c r="C19" s="1"/>
      <c r="D19" s="11">
        <f t="shared" si="0"/>
        <v>5963.161</v>
      </c>
      <c r="E19" s="10">
        <f>+E18</f>
        <v>680.183</v>
      </c>
      <c r="F19" s="10">
        <f aca="true" t="shared" si="5" ref="F19:N19">+F18</f>
        <v>351.46</v>
      </c>
      <c r="G19" s="10">
        <f t="shared" si="5"/>
        <v>0</v>
      </c>
      <c r="H19" s="10">
        <f t="shared" si="5"/>
        <v>4.909</v>
      </c>
      <c r="I19" s="10">
        <f t="shared" si="5"/>
        <v>56.867</v>
      </c>
      <c r="J19" s="10">
        <f t="shared" si="5"/>
        <v>0</v>
      </c>
      <c r="K19" s="10">
        <f t="shared" si="5"/>
        <v>0</v>
      </c>
      <c r="L19" s="10">
        <f t="shared" si="5"/>
        <v>583.51</v>
      </c>
      <c r="M19" s="10">
        <f t="shared" si="5"/>
        <v>4286.232</v>
      </c>
      <c r="N19" s="10">
        <f t="shared" si="5"/>
        <v>0</v>
      </c>
    </row>
    <row r="20" spans="1:14" ht="12.75">
      <c r="A20" s="1" t="s">
        <v>0</v>
      </c>
      <c r="B20" s="1" t="s">
        <v>11</v>
      </c>
      <c r="C20" s="1" t="s">
        <v>12</v>
      </c>
      <c r="D20" s="9">
        <f t="shared" si="0"/>
        <v>1077</v>
      </c>
      <c r="E20" s="4">
        <v>0</v>
      </c>
      <c r="F20" s="4">
        <v>0</v>
      </c>
      <c r="G20" s="4">
        <v>0</v>
      </c>
      <c r="H20" s="4">
        <v>0</v>
      </c>
      <c r="I20" s="4">
        <v>5</v>
      </c>
      <c r="J20" s="4">
        <v>0</v>
      </c>
      <c r="K20" s="4">
        <v>0</v>
      </c>
      <c r="L20" s="4">
        <v>102</v>
      </c>
      <c r="M20" s="4">
        <v>970</v>
      </c>
      <c r="N20" s="4">
        <v>0</v>
      </c>
    </row>
    <row r="21" spans="1:14" ht="12.75">
      <c r="A21" s="1"/>
      <c r="B21" s="5" t="s">
        <v>50</v>
      </c>
      <c r="C21" s="1"/>
      <c r="D21" s="11">
        <f t="shared" si="0"/>
        <v>1077</v>
      </c>
      <c r="E21" s="10">
        <f>+E20</f>
        <v>0</v>
      </c>
      <c r="F21" s="10">
        <f aca="true" t="shared" si="6" ref="F21:N21">+F20</f>
        <v>0</v>
      </c>
      <c r="G21" s="10">
        <f t="shared" si="6"/>
        <v>0</v>
      </c>
      <c r="H21" s="10">
        <f t="shared" si="6"/>
        <v>0</v>
      </c>
      <c r="I21" s="10">
        <f t="shared" si="6"/>
        <v>5</v>
      </c>
      <c r="J21" s="10">
        <f t="shared" si="6"/>
        <v>0</v>
      </c>
      <c r="K21" s="10">
        <f t="shared" si="6"/>
        <v>0</v>
      </c>
      <c r="L21" s="10">
        <f t="shared" si="6"/>
        <v>102</v>
      </c>
      <c r="M21" s="10">
        <f t="shared" si="6"/>
        <v>970</v>
      </c>
      <c r="N21" s="10">
        <f t="shared" si="6"/>
        <v>0</v>
      </c>
    </row>
    <row r="22" spans="1:14" ht="12.75">
      <c r="A22" s="1" t="s">
        <v>0</v>
      </c>
      <c r="B22" s="1" t="s">
        <v>13</v>
      </c>
      <c r="C22" s="3" t="s">
        <v>43</v>
      </c>
      <c r="D22" s="9">
        <f t="shared" si="0"/>
        <v>823.996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19.74</v>
      </c>
      <c r="M22" s="4">
        <v>761.958</v>
      </c>
      <c r="N22" s="4">
        <v>42.298</v>
      </c>
    </row>
    <row r="23" spans="1:14" ht="12.75">
      <c r="A23" s="1"/>
      <c r="B23" s="5" t="s">
        <v>51</v>
      </c>
      <c r="C23" s="1"/>
      <c r="D23" s="11">
        <f t="shared" si="0"/>
        <v>823.996</v>
      </c>
      <c r="E23" s="10">
        <f>+E22</f>
        <v>0</v>
      </c>
      <c r="F23" s="10">
        <f aca="true" t="shared" si="7" ref="F23:N23">+F22</f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19.74</v>
      </c>
      <c r="M23" s="10">
        <f t="shared" si="7"/>
        <v>761.958</v>
      </c>
      <c r="N23" s="10">
        <f t="shared" si="7"/>
        <v>42.298</v>
      </c>
    </row>
    <row r="24" spans="1:14" ht="12.75">
      <c r="A24" s="1" t="s">
        <v>0</v>
      </c>
      <c r="B24" s="1" t="s">
        <v>14</v>
      </c>
      <c r="C24" s="1" t="s">
        <v>15</v>
      </c>
      <c r="D24" s="9">
        <f t="shared" si="0"/>
        <v>1626.728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1626.728</v>
      </c>
      <c r="N24" s="4">
        <v>0</v>
      </c>
    </row>
    <row r="25" spans="1:14" ht="12.75">
      <c r="A25" s="1"/>
      <c r="B25" s="5" t="s">
        <v>52</v>
      </c>
      <c r="C25" s="1"/>
      <c r="D25" s="11">
        <f t="shared" si="0"/>
        <v>1626.728</v>
      </c>
      <c r="E25" s="10">
        <f>+E24</f>
        <v>0</v>
      </c>
      <c r="F25" s="10">
        <f aca="true" t="shared" si="8" ref="F25:N25">+F24</f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0</v>
      </c>
      <c r="K25" s="10">
        <f t="shared" si="8"/>
        <v>0</v>
      </c>
      <c r="L25" s="10">
        <f t="shared" si="8"/>
        <v>0</v>
      </c>
      <c r="M25" s="10">
        <f t="shared" si="8"/>
        <v>1626.728</v>
      </c>
      <c r="N25" s="10">
        <f t="shared" si="8"/>
        <v>0</v>
      </c>
    </row>
    <row r="26" spans="1:14" ht="12.75">
      <c r="A26" s="1" t="s">
        <v>0</v>
      </c>
      <c r="B26" s="1" t="s">
        <v>16</v>
      </c>
      <c r="C26" s="1" t="s">
        <v>17</v>
      </c>
      <c r="D26" s="9">
        <f t="shared" si="0"/>
        <v>1389.456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189.983</v>
      </c>
      <c r="M26" s="4">
        <v>1199.473</v>
      </c>
      <c r="N26" s="4">
        <v>0</v>
      </c>
    </row>
    <row r="27" spans="1:14" ht="12.75">
      <c r="A27" s="1"/>
      <c r="B27" s="5" t="s">
        <v>53</v>
      </c>
      <c r="C27" s="1"/>
      <c r="D27" s="11">
        <f t="shared" si="0"/>
        <v>1389.456</v>
      </c>
      <c r="E27" s="10">
        <f>+E26</f>
        <v>0</v>
      </c>
      <c r="F27" s="10">
        <f aca="true" t="shared" si="9" ref="F27:N27">+F26</f>
        <v>0</v>
      </c>
      <c r="G27" s="10">
        <f t="shared" si="9"/>
        <v>0</v>
      </c>
      <c r="H27" s="10">
        <f t="shared" si="9"/>
        <v>0</v>
      </c>
      <c r="I27" s="10">
        <f t="shared" si="9"/>
        <v>0</v>
      </c>
      <c r="J27" s="10">
        <f t="shared" si="9"/>
        <v>0</v>
      </c>
      <c r="K27" s="10">
        <f t="shared" si="9"/>
        <v>0</v>
      </c>
      <c r="L27" s="10">
        <f t="shared" si="9"/>
        <v>189.983</v>
      </c>
      <c r="M27" s="10">
        <f t="shared" si="9"/>
        <v>1199.473</v>
      </c>
      <c r="N27" s="10">
        <f t="shared" si="9"/>
        <v>0</v>
      </c>
    </row>
    <row r="28" spans="1:14" ht="12.75">
      <c r="A28" s="1" t="s">
        <v>0</v>
      </c>
      <c r="B28" s="1" t="s">
        <v>18</v>
      </c>
      <c r="C28" s="1" t="s">
        <v>19</v>
      </c>
      <c r="D28" s="9">
        <f t="shared" si="0"/>
        <v>1492.714</v>
      </c>
      <c r="E28" s="4">
        <v>0</v>
      </c>
      <c r="F28" s="4">
        <v>0</v>
      </c>
      <c r="G28" s="4">
        <v>0</v>
      </c>
      <c r="H28" s="4">
        <v>10.67</v>
      </c>
      <c r="I28" s="4">
        <v>4.867</v>
      </c>
      <c r="J28" s="4">
        <v>0</v>
      </c>
      <c r="K28" s="4">
        <v>0</v>
      </c>
      <c r="L28" s="4">
        <v>142.862</v>
      </c>
      <c r="M28" s="4">
        <v>1334.315</v>
      </c>
      <c r="N28" s="4">
        <v>0</v>
      </c>
    </row>
    <row r="29" spans="1:14" ht="12.75">
      <c r="A29" s="1"/>
      <c r="B29" s="5" t="s">
        <v>54</v>
      </c>
      <c r="C29" s="1"/>
      <c r="D29" s="11">
        <f t="shared" si="0"/>
        <v>1492.714</v>
      </c>
      <c r="E29" s="10">
        <f>+E28</f>
        <v>0</v>
      </c>
      <c r="F29" s="10">
        <f aca="true" t="shared" si="10" ref="F29:N29">+F28</f>
        <v>0</v>
      </c>
      <c r="G29" s="10">
        <f t="shared" si="10"/>
        <v>0</v>
      </c>
      <c r="H29" s="10">
        <f t="shared" si="10"/>
        <v>10.67</v>
      </c>
      <c r="I29" s="10">
        <f t="shared" si="10"/>
        <v>4.867</v>
      </c>
      <c r="J29" s="10">
        <f t="shared" si="10"/>
        <v>0</v>
      </c>
      <c r="K29" s="10">
        <f t="shared" si="10"/>
        <v>0</v>
      </c>
      <c r="L29" s="10">
        <f t="shared" si="10"/>
        <v>142.862</v>
      </c>
      <c r="M29" s="10">
        <f t="shared" si="10"/>
        <v>1334.315</v>
      </c>
      <c r="N29" s="10">
        <f t="shared" si="10"/>
        <v>0</v>
      </c>
    </row>
    <row r="30" spans="1:14" ht="12.75">
      <c r="A30" s="1" t="s">
        <v>0</v>
      </c>
      <c r="B30" s="1" t="s">
        <v>20</v>
      </c>
      <c r="C30" s="1" t="s">
        <v>21</v>
      </c>
      <c r="D30" s="9">
        <f t="shared" si="0"/>
        <v>1854.1</v>
      </c>
      <c r="E30" s="4">
        <v>0</v>
      </c>
      <c r="F30" s="4">
        <v>0</v>
      </c>
      <c r="G30" s="4">
        <v>0</v>
      </c>
      <c r="H30" s="4">
        <v>0</v>
      </c>
      <c r="I30" s="4">
        <v>5.1</v>
      </c>
      <c r="J30" s="4">
        <v>0</v>
      </c>
      <c r="K30" s="4">
        <v>0</v>
      </c>
      <c r="L30" s="4">
        <v>89</v>
      </c>
      <c r="M30" s="4">
        <v>1760</v>
      </c>
      <c r="N30" s="4">
        <v>0</v>
      </c>
    </row>
    <row r="31" spans="1:14" ht="12.75">
      <c r="A31" s="1"/>
      <c r="B31" s="1" t="s">
        <v>20</v>
      </c>
      <c r="C31" s="15" t="s">
        <v>62</v>
      </c>
      <c r="D31" s="9">
        <f t="shared" si="0"/>
        <v>233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233</v>
      </c>
      <c r="N31" s="4">
        <v>0</v>
      </c>
    </row>
    <row r="32" spans="1:14" ht="12.75">
      <c r="A32" s="1"/>
      <c r="B32" s="5" t="s">
        <v>55</v>
      </c>
      <c r="C32" s="1"/>
      <c r="D32" s="11">
        <f t="shared" si="0"/>
        <v>2087.1</v>
      </c>
      <c r="E32" s="10">
        <f>++E30+E31</f>
        <v>0</v>
      </c>
      <c r="F32" s="10">
        <f aca="true" t="shared" si="11" ref="F32:N32">++F30+F31</f>
        <v>0</v>
      </c>
      <c r="G32" s="10">
        <f t="shared" si="11"/>
        <v>0</v>
      </c>
      <c r="H32" s="10">
        <f t="shared" si="11"/>
        <v>0</v>
      </c>
      <c r="I32" s="10">
        <f t="shared" si="11"/>
        <v>5.1</v>
      </c>
      <c r="J32" s="10">
        <f t="shared" si="11"/>
        <v>0</v>
      </c>
      <c r="K32" s="10">
        <f t="shared" si="11"/>
        <v>0</v>
      </c>
      <c r="L32" s="10">
        <f t="shared" si="11"/>
        <v>89</v>
      </c>
      <c r="M32" s="10">
        <f t="shared" si="11"/>
        <v>1993</v>
      </c>
      <c r="N32" s="10">
        <f t="shared" si="11"/>
        <v>0</v>
      </c>
    </row>
    <row r="33" spans="1:14" ht="12.75">
      <c r="A33" s="1" t="s">
        <v>0</v>
      </c>
      <c r="B33" s="1" t="s">
        <v>22</v>
      </c>
      <c r="C33" s="1" t="s">
        <v>23</v>
      </c>
      <c r="D33" s="9">
        <f t="shared" si="0"/>
        <v>633</v>
      </c>
      <c r="E33" s="4">
        <v>0</v>
      </c>
      <c r="F33" s="4">
        <v>0</v>
      </c>
      <c r="G33" s="4">
        <v>0</v>
      </c>
      <c r="H33" s="4">
        <v>5</v>
      </c>
      <c r="I33" s="4">
        <v>0</v>
      </c>
      <c r="J33" s="4">
        <v>0</v>
      </c>
      <c r="K33" s="4">
        <v>0</v>
      </c>
      <c r="L33" s="4">
        <v>47</v>
      </c>
      <c r="M33" s="4">
        <v>580</v>
      </c>
      <c r="N33" s="4">
        <v>1</v>
      </c>
    </row>
    <row r="34" spans="1:14" ht="12.75">
      <c r="A34" s="1"/>
      <c r="B34" s="5" t="s">
        <v>56</v>
      </c>
      <c r="C34" s="1"/>
      <c r="D34" s="11">
        <f t="shared" si="0"/>
        <v>633</v>
      </c>
      <c r="E34" s="10">
        <f>+E33</f>
        <v>0</v>
      </c>
      <c r="F34" s="10">
        <f aca="true" t="shared" si="12" ref="F34:N34">+F33</f>
        <v>0</v>
      </c>
      <c r="G34" s="10">
        <f t="shared" si="12"/>
        <v>0</v>
      </c>
      <c r="H34" s="10">
        <f t="shared" si="12"/>
        <v>5</v>
      </c>
      <c r="I34" s="10">
        <f t="shared" si="12"/>
        <v>0</v>
      </c>
      <c r="J34" s="10">
        <f t="shared" si="12"/>
        <v>0</v>
      </c>
      <c r="K34" s="10">
        <f t="shared" si="12"/>
        <v>0</v>
      </c>
      <c r="L34" s="10">
        <f t="shared" si="12"/>
        <v>47</v>
      </c>
      <c r="M34" s="10">
        <f t="shared" si="12"/>
        <v>580</v>
      </c>
      <c r="N34" s="10">
        <f t="shared" si="12"/>
        <v>1</v>
      </c>
    </row>
    <row r="35" spans="1:14" ht="12.75">
      <c r="A35" s="1" t="s">
        <v>0</v>
      </c>
      <c r="B35" s="1" t="s">
        <v>24</v>
      </c>
      <c r="C35" s="1" t="s">
        <v>25</v>
      </c>
      <c r="D35" s="9">
        <f t="shared" si="0"/>
        <v>309</v>
      </c>
      <c r="E35" s="4">
        <v>0</v>
      </c>
      <c r="F35" s="4">
        <v>78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231</v>
      </c>
      <c r="N35" s="4">
        <v>0</v>
      </c>
    </row>
    <row r="36" spans="2:14" ht="12.75">
      <c r="B36" s="5" t="s">
        <v>57</v>
      </c>
      <c r="D36" s="11">
        <f t="shared" si="0"/>
        <v>309</v>
      </c>
      <c r="E36" s="10">
        <f>+E35</f>
        <v>0</v>
      </c>
      <c r="F36" s="10">
        <f aca="true" t="shared" si="13" ref="F36:N36">+F35</f>
        <v>78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0</v>
      </c>
      <c r="K36" s="10">
        <f t="shared" si="13"/>
        <v>0</v>
      </c>
      <c r="L36" s="10">
        <f t="shared" si="13"/>
        <v>0</v>
      </c>
      <c r="M36" s="10">
        <f t="shared" si="13"/>
        <v>231</v>
      </c>
      <c r="N36" s="10">
        <f t="shared" si="13"/>
        <v>0</v>
      </c>
    </row>
    <row r="37" spans="5:14" ht="12.75"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5:14" ht="12.75"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6" t="s">
        <v>58</v>
      </c>
      <c r="D39" s="10">
        <f>SUM(E39:N39)</f>
        <v>23240.018</v>
      </c>
      <c r="E39" s="10">
        <f>+E9+E12+E14+E17+E19+E21+E23+E25+E27+E29+E32+E34+E36</f>
        <v>833.183</v>
      </c>
      <c r="F39" s="10">
        <f aca="true" t="shared" si="14" ref="F39:N39">+F9+F12+F14+F17+F19+F21+F23+F25+F27+F29+F32+F34+F36</f>
        <v>429.46</v>
      </c>
      <c r="G39" s="10">
        <f t="shared" si="14"/>
        <v>10</v>
      </c>
      <c r="H39" s="10">
        <f t="shared" si="14"/>
        <v>63.249</v>
      </c>
      <c r="I39" s="10">
        <f t="shared" si="14"/>
        <v>96.701</v>
      </c>
      <c r="J39" s="10">
        <f t="shared" si="14"/>
        <v>0</v>
      </c>
      <c r="K39" s="10">
        <f t="shared" si="14"/>
        <v>0</v>
      </c>
      <c r="L39" s="10">
        <f t="shared" si="14"/>
        <v>1626.629</v>
      </c>
      <c r="M39" s="10">
        <f t="shared" si="14"/>
        <v>20099.498</v>
      </c>
      <c r="N39" s="10">
        <f t="shared" si="14"/>
        <v>81.298</v>
      </c>
    </row>
    <row r="40" spans="5:14" ht="12.75"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3">
      <selection activeCell="D38" sqref="D38"/>
    </sheetView>
  </sheetViews>
  <sheetFormatPr defaultColWidth="11.421875" defaultRowHeight="12.75"/>
  <cols>
    <col min="2" max="2" width="25.7109375" style="0" customWidth="1"/>
    <col min="3" max="3" width="34.57421875" style="0" customWidth="1"/>
    <col min="4" max="4" width="12.28125" style="0" customWidth="1"/>
    <col min="5" max="5" width="11.140625" style="0" customWidth="1"/>
  </cols>
  <sheetData>
    <row r="1" spans="1:5" ht="12.75">
      <c r="A1" s="5" t="s">
        <v>44</v>
      </c>
      <c r="C1" s="5" t="s">
        <v>29</v>
      </c>
      <c r="D1" s="5"/>
      <c r="E1" s="5"/>
    </row>
    <row r="2" ht="12.75">
      <c r="A2" s="5" t="s">
        <v>64</v>
      </c>
    </row>
    <row r="3" spans="1:5" ht="12.75">
      <c r="A3" s="5" t="s">
        <v>63</v>
      </c>
      <c r="C3" s="6"/>
      <c r="D3" s="6"/>
      <c r="E3" s="6"/>
    </row>
    <row r="5" spans="1:14" ht="12.75">
      <c r="A5" s="7" t="s">
        <v>26</v>
      </c>
      <c r="B5" s="7" t="s">
        <v>27</v>
      </c>
      <c r="C5" s="7" t="s">
        <v>28</v>
      </c>
      <c r="D5" s="7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</row>
    <row r="6" spans="1:14" ht="12.75">
      <c r="A6" s="1" t="s">
        <v>0</v>
      </c>
      <c r="B6" s="1" t="s">
        <v>1</v>
      </c>
      <c r="C6" s="3" t="s">
        <v>59</v>
      </c>
      <c r="D6" s="9">
        <f>SUM(E6:N6)</f>
        <v>309</v>
      </c>
      <c r="E6" s="12">
        <v>0</v>
      </c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27</v>
      </c>
      <c r="M6" s="12">
        <v>281</v>
      </c>
      <c r="N6" s="12">
        <v>0</v>
      </c>
    </row>
    <row r="7" spans="1:14" ht="12.75">
      <c r="A7" s="1" t="s">
        <v>0</v>
      </c>
      <c r="B7" s="1" t="s">
        <v>1</v>
      </c>
      <c r="C7" s="3" t="s">
        <v>60</v>
      </c>
      <c r="D7" s="9">
        <f>SUM(E7:N7)</f>
        <v>791</v>
      </c>
      <c r="E7" s="12">
        <v>0</v>
      </c>
      <c r="F7" s="12">
        <v>0</v>
      </c>
      <c r="G7" s="12">
        <v>0</v>
      </c>
      <c r="H7" s="12">
        <v>1</v>
      </c>
      <c r="I7" s="12">
        <v>1</v>
      </c>
      <c r="J7" s="12">
        <v>0</v>
      </c>
      <c r="K7" s="12">
        <v>0</v>
      </c>
      <c r="L7" s="12">
        <v>42</v>
      </c>
      <c r="M7" s="12">
        <v>747</v>
      </c>
      <c r="N7" s="12">
        <v>0</v>
      </c>
    </row>
    <row r="8" spans="1:14" ht="12.75">
      <c r="A8" s="1"/>
      <c r="B8" s="5" t="s">
        <v>45</v>
      </c>
      <c r="C8" s="1"/>
      <c r="D8" s="11">
        <f>+D6+D7</f>
        <v>1100</v>
      </c>
      <c r="E8" s="14">
        <f>+E6+E7</f>
        <v>0</v>
      </c>
      <c r="F8" s="14">
        <f aca="true" t="shared" si="0" ref="F8:L8">+F6+F7</f>
        <v>0</v>
      </c>
      <c r="G8" s="14">
        <f t="shared" si="0"/>
        <v>0</v>
      </c>
      <c r="H8" s="14">
        <f t="shared" si="0"/>
        <v>2</v>
      </c>
      <c r="I8" s="14">
        <f t="shared" si="0"/>
        <v>1</v>
      </c>
      <c r="J8" s="14">
        <f t="shared" si="0"/>
        <v>0</v>
      </c>
      <c r="K8" s="14">
        <f t="shared" si="0"/>
        <v>0</v>
      </c>
      <c r="L8" s="14">
        <f t="shared" si="0"/>
        <v>69</v>
      </c>
      <c r="M8" s="14">
        <f>+M6+M7</f>
        <v>1028</v>
      </c>
      <c r="N8" s="14">
        <f>+N6+N7</f>
        <v>0</v>
      </c>
    </row>
    <row r="9" spans="1:14" ht="12.75">
      <c r="A9" s="1" t="s">
        <v>0</v>
      </c>
      <c r="B9" s="1" t="s">
        <v>2</v>
      </c>
      <c r="C9" s="1" t="s">
        <v>3</v>
      </c>
      <c r="D9" s="9">
        <f>SUM(E9:N9)</f>
        <v>300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300</v>
      </c>
      <c r="N9" s="12">
        <v>0</v>
      </c>
    </row>
    <row r="10" spans="1:14" ht="12.75">
      <c r="A10" s="1"/>
      <c r="B10" s="1" t="s">
        <v>2</v>
      </c>
      <c r="C10" s="3" t="s">
        <v>61</v>
      </c>
      <c r="D10" s="9">
        <f>SUM(E10:N10)</f>
        <v>320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16</v>
      </c>
      <c r="M10" s="12">
        <v>304</v>
      </c>
      <c r="N10" s="12">
        <v>0</v>
      </c>
    </row>
    <row r="11" spans="1:14" ht="12.75">
      <c r="A11" s="1"/>
      <c r="B11" s="5" t="s">
        <v>46</v>
      </c>
      <c r="C11" s="1"/>
      <c r="D11" s="11">
        <f>+D9+D10</f>
        <v>620</v>
      </c>
      <c r="E11" s="14">
        <f>+E9+E10</f>
        <v>0</v>
      </c>
      <c r="F11" s="14">
        <f aca="true" t="shared" si="1" ref="F11:L11">+F9+F10</f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16</v>
      </c>
      <c r="M11" s="14">
        <f>+M9+M10</f>
        <v>604</v>
      </c>
      <c r="N11" s="14">
        <f>+N9+N10</f>
        <v>0</v>
      </c>
    </row>
    <row r="12" spans="1:14" ht="12.75">
      <c r="A12" s="1" t="s">
        <v>0</v>
      </c>
      <c r="B12" s="1" t="s">
        <v>4</v>
      </c>
      <c r="C12" s="1" t="s">
        <v>5</v>
      </c>
      <c r="D12" s="9">
        <f>SUM(E12:N12)</f>
        <v>561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561</v>
      </c>
      <c r="N12" s="12">
        <v>0</v>
      </c>
    </row>
    <row r="13" spans="1:14" ht="12.75">
      <c r="A13" s="1"/>
      <c r="B13" s="5" t="s">
        <v>47</v>
      </c>
      <c r="C13" s="1"/>
      <c r="D13" s="11">
        <f>+D12</f>
        <v>561</v>
      </c>
      <c r="E13" s="14">
        <f>+E12</f>
        <v>0</v>
      </c>
      <c r="F13" s="14">
        <f aca="true" t="shared" si="2" ref="F13:K13">+F12</f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>+L12</f>
        <v>0</v>
      </c>
      <c r="M13" s="14">
        <f>+M12</f>
        <v>561</v>
      </c>
      <c r="N13" s="14">
        <f>+N12</f>
        <v>0</v>
      </c>
    </row>
    <row r="14" spans="1:14" ht="12.75">
      <c r="A14" s="1" t="s">
        <v>0</v>
      </c>
      <c r="B14" s="1" t="s">
        <v>6</v>
      </c>
      <c r="C14" s="1" t="s">
        <v>7</v>
      </c>
      <c r="D14" s="9">
        <f>SUM(E14:N14)</f>
        <v>372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22</v>
      </c>
      <c r="M14" s="12">
        <v>350</v>
      </c>
      <c r="N14" s="12">
        <v>0</v>
      </c>
    </row>
    <row r="15" spans="1:14" ht="12.75">
      <c r="A15" s="1" t="s">
        <v>0</v>
      </c>
      <c r="B15" s="1" t="s">
        <v>6</v>
      </c>
      <c r="C15" s="1" t="s">
        <v>8</v>
      </c>
      <c r="D15" s="9">
        <f>SUM(E15:N15)</f>
        <v>342</v>
      </c>
      <c r="E15" s="12">
        <v>75</v>
      </c>
      <c r="F15" s="12">
        <v>0</v>
      </c>
      <c r="G15" s="12">
        <v>1</v>
      </c>
      <c r="H15" s="12">
        <v>1</v>
      </c>
      <c r="I15" s="12">
        <v>1</v>
      </c>
      <c r="J15" s="12">
        <v>0</v>
      </c>
      <c r="K15" s="12">
        <v>0</v>
      </c>
      <c r="L15" s="12">
        <v>20</v>
      </c>
      <c r="M15" s="12">
        <v>219</v>
      </c>
      <c r="N15" s="12">
        <v>25</v>
      </c>
    </row>
    <row r="16" spans="1:14" ht="12.75">
      <c r="A16" s="1"/>
      <c r="B16" s="5" t="s">
        <v>48</v>
      </c>
      <c r="C16" s="1"/>
      <c r="D16" s="11">
        <f>+D14+D15</f>
        <v>714</v>
      </c>
      <c r="E16" s="14">
        <f>+E14+E15</f>
        <v>75</v>
      </c>
      <c r="F16" s="14">
        <f aca="true" t="shared" si="3" ref="F16:L16">+F14+F15</f>
        <v>0</v>
      </c>
      <c r="G16" s="14">
        <f t="shared" si="3"/>
        <v>1</v>
      </c>
      <c r="H16" s="14">
        <f t="shared" si="3"/>
        <v>1</v>
      </c>
      <c r="I16" s="14">
        <f t="shared" si="3"/>
        <v>1</v>
      </c>
      <c r="J16" s="14">
        <f t="shared" si="3"/>
        <v>0</v>
      </c>
      <c r="K16" s="14">
        <f t="shared" si="3"/>
        <v>0</v>
      </c>
      <c r="L16" s="14">
        <f t="shared" si="3"/>
        <v>42</v>
      </c>
      <c r="M16" s="14">
        <f>+M14+M15</f>
        <v>569</v>
      </c>
      <c r="N16" s="14">
        <f>+N14+N15</f>
        <v>25</v>
      </c>
    </row>
    <row r="17" spans="1:14" ht="12.75">
      <c r="A17" s="1" t="s">
        <v>0</v>
      </c>
      <c r="B17" s="1" t="s">
        <v>9</v>
      </c>
      <c r="C17" s="1" t="s">
        <v>10</v>
      </c>
      <c r="D17" s="9">
        <f>SUM(E17:N17)</f>
        <v>2380</v>
      </c>
      <c r="E17" s="12">
        <v>368</v>
      </c>
      <c r="F17" s="12">
        <v>6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133</v>
      </c>
      <c r="M17" s="12">
        <v>1871</v>
      </c>
      <c r="N17" s="12">
        <v>0</v>
      </c>
    </row>
    <row r="18" spans="1:14" ht="12.75">
      <c r="A18" s="1"/>
      <c r="B18" s="5" t="s">
        <v>49</v>
      </c>
      <c r="C18" s="1"/>
      <c r="D18" s="11">
        <f>+D17</f>
        <v>2380</v>
      </c>
      <c r="E18" s="14">
        <f>+E17</f>
        <v>368</v>
      </c>
      <c r="F18" s="14">
        <f aca="true" t="shared" si="4" ref="F18:N18">+F17</f>
        <v>6</v>
      </c>
      <c r="G18" s="14">
        <f t="shared" si="4"/>
        <v>0</v>
      </c>
      <c r="H18" s="14">
        <f t="shared" si="4"/>
        <v>1</v>
      </c>
      <c r="I18" s="14">
        <f t="shared" si="4"/>
        <v>1</v>
      </c>
      <c r="J18" s="14">
        <f t="shared" si="4"/>
        <v>0</v>
      </c>
      <c r="K18" s="14">
        <f t="shared" si="4"/>
        <v>0</v>
      </c>
      <c r="L18" s="14">
        <f t="shared" si="4"/>
        <v>133</v>
      </c>
      <c r="M18" s="14">
        <f t="shared" si="4"/>
        <v>1871</v>
      </c>
      <c r="N18" s="14">
        <f t="shared" si="4"/>
        <v>0</v>
      </c>
    </row>
    <row r="19" spans="1:14" ht="12.75">
      <c r="A19" s="1" t="s">
        <v>0</v>
      </c>
      <c r="B19" s="1" t="s">
        <v>11</v>
      </c>
      <c r="C19" s="1" t="s">
        <v>12</v>
      </c>
      <c r="D19" s="9">
        <f>SUM(E19:N19)</f>
        <v>448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17</v>
      </c>
      <c r="M19" s="12">
        <v>430</v>
      </c>
      <c r="N19" s="12">
        <v>0</v>
      </c>
    </row>
    <row r="20" spans="1:14" ht="12.75">
      <c r="A20" s="1"/>
      <c r="B20" s="5" t="s">
        <v>50</v>
      </c>
      <c r="C20" s="1"/>
      <c r="D20" s="11">
        <f>+D19</f>
        <v>448</v>
      </c>
      <c r="E20" s="14">
        <f>+E19</f>
        <v>0</v>
      </c>
      <c r="F20" s="14">
        <f aca="true" t="shared" si="5" ref="F20:N20">+F19</f>
        <v>0</v>
      </c>
      <c r="G20" s="14">
        <f t="shared" si="5"/>
        <v>0</v>
      </c>
      <c r="H20" s="14">
        <f t="shared" si="5"/>
        <v>0</v>
      </c>
      <c r="I20" s="14">
        <f t="shared" si="5"/>
        <v>1</v>
      </c>
      <c r="J20" s="14">
        <f t="shared" si="5"/>
        <v>0</v>
      </c>
      <c r="K20" s="14">
        <f t="shared" si="5"/>
        <v>0</v>
      </c>
      <c r="L20" s="14">
        <f t="shared" si="5"/>
        <v>17</v>
      </c>
      <c r="M20" s="14">
        <f t="shared" si="5"/>
        <v>430</v>
      </c>
      <c r="N20" s="14">
        <f t="shared" si="5"/>
        <v>0</v>
      </c>
    </row>
    <row r="21" spans="1:14" ht="12.75">
      <c r="A21" s="1" t="s">
        <v>0</v>
      </c>
      <c r="B21" s="1" t="s">
        <v>13</v>
      </c>
      <c r="C21" s="3" t="s">
        <v>43</v>
      </c>
      <c r="D21" s="9">
        <f>SUM(E21:N21)</f>
        <v>349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17</v>
      </c>
      <c r="M21" s="12">
        <v>320</v>
      </c>
      <c r="N21" s="12">
        <v>12</v>
      </c>
    </row>
    <row r="22" spans="1:14" ht="12.75">
      <c r="A22" s="1"/>
      <c r="B22" s="5" t="s">
        <v>51</v>
      </c>
      <c r="C22" s="1"/>
      <c r="D22" s="11">
        <f>+D21</f>
        <v>349</v>
      </c>
      <c r="E22" s="14">
        <f>+E21</f>
        <v>0</v>
      </c>
      <c r="F22" s="14">
        <f aca="true" t="shared" si="6" ref="F22:N22">+F21</f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17</v>
      </c>
      <c r="M22" s="14">
        <f t="shared" si="6"/>
        <v>320</v>
      </c>
      <c r="N22" s="14">
        <f t="shared" si="6"/>
        <v>12</v>
      </c>
    </row>
    <row r="23" spans="1:14" ht="12.75">
      <c r="A23" s="1" t="s">
        <v>0</v>
      </c>
      <c r="B23" s="1" t="s">
        <v>14</v>
      </c>
      <c r="C23" s="1" t="s">
        <v>15</v>
      </c>
      <c r="D23" s="9">
        <f>SUM(E23:N23)</f>
        <v>816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816</v>
      </c>
      <c r="N23" s="12">
        <v>0</v>
      </c>
    </row>
    <row r="24" spans="1:14" ht="12.75">
      <c r="A24" s="1"/>
      <c r="B24" s="5" t="s">
        <v>52</v>
      </c>
      <c r="C24" s="1"/>
      <c r="D24" s="11">
        <f>+D23</f>
        <v>816</v>
      </c>
      <c r="E24" s="14">
        <f>+E23</f>
        <v>0</v>
      </c>
      <c r="F24" s="14">
        <f aca="true" t="shared" si="7" ref="F24:N24">+F23</f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816</v>
      </c>
      <c r="N24" s="14">
        <f t="shared" si="7"/>
        <v>0</v>
      </c>
    </row>
    <row r="25" spans="1:14" ht="12.75">
      <c r="A25" s="1" t="s">
        <v>0</v>
      </c>
      <c r="B25" s="1" t="s">
        <v>16</v>
      </c>
      <c r="C25" s="1" t="s">
        <v>17</v>
      </c>
      <c r="D25" s="9">
        <f>SUM(E25:N25)</f>
        <v>423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41</v>
      </c>
      <c r="M25" s="12">
        <v>382</v>
      </c>
      <c r="N25" s="12">
        <v>0</v>
      </c>
    </row>
    <row r="26" spans="1:14" ht="12.75">
      <c r="A26" s="1"/>
      <c r="B26" s="5" t="s">
        <v>53</v>
      </c>
      <c r="C26" s="1"/>
      <c r="D26" s="11">
        <f>+D25</f>
        <v>423</v>
      </c>
      <c r="E26" s="14">
        <f>+E25</f>
        <v>0</v>
      </c>
      <c r="F26" s="14">
        <f aca="true" t="shared" si="8" ref="F26:N26">+F25</f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41</v>
      </c>
      <c r="M26" s="14">
        <f t="shared" si="8"/>
        <v>382</v>
      </c>
      <c r="N26" s="14">
        <f t="shared" si="8"/>
        <v>0</v>
      </c>
    </row>
    <row r="27" spans="1:14" ht="12.75">
      <c r="A27" s="1" t="s">
        <v>0</v>
      </c>
      <c r="B27" s="1" t="s">
        <v>18</v>
      </c>
      <c r="C27" s="1" t="s">
        <v>19</v>
      </c>
      <c r="D27" s="9">
        <f>SUM(E27:N27)</f>
        <v>791</v>
      </c>
      <c r="E27" s="12">
        <v>0</v>
      </c>
      <c r="F27" s="12">
        <v>0</v>
      </c>
      <c r="G27" s="12">
        <v>0</v>
      </c>
      <c r="H27" s="12">
        <v>1</v>
      </c>
      <c r="I27" s="12">
        <v>1</v>
      </c>
      <c r="J27" s="12">
        <v>0</v>
      </c>
      <c r="K27" s="12">
        <v>0</v>
      </c>
      <c r="L27" s="12">
        <v>42</v>
      </c>
      <c r="M27" s="12">
        <v>747</v>
      </c>
      <c r="N27" s="12">
        <v>0</v>
      </c>
    </row>
    <row r="28" spans="1:14" ht="12.75">
      <c r="A28" s="1"/>
      <c r="B28" s="5" t="s">
        <v>54</v>
      </c>
      <c r="C28" s="1"/>
      <c r="D28" s="11">
        <f>+D27</f>
        <v>791</v>
      </c>
      <c r="E28" s="14">
        <f>+E27</f>
        <v>0</v>
      </c>
      <c r="F28" s="14">
        <f aca="true" t="shared" si="9" ref="F28:N28">+F27</f>
        <v>0</v>
      </c>
      <c r="G28" s="14">
        <f t="shared" si="9"/>
        <v>0</v>
      </c>
      <c r="H28" s="14">
        <f t="shared" si="9"/>
        <v>1</v>
      </c>
      <c r="I28" s="14">
        <f t="shared" si="9"/>
        <v>1</v>
      </c>
      <c r="J28" s="14">
        <f t="shared" si="9"/>
        <v>0</v>
      </c>
      <c r="K28" s="14">
        <f t="shared" si="9"/>
        <v>0</v>
      </c>
      <c r="L28" s="14">
        <f t="shared" si="9"/>
        <v>42</v>
      </c>
      <c r="M28" s="14">
        <f t="shared" si="9"/>
        <v>747</v>
      </c>
      <c r="N28" s="14">
        <f t="shared" si="9"/>
        <v>0</v>
      </c>
    </row>
    <row r="29" spans="1:14" ht="12.75">
      <c r="A29" s="1" t="s">
        <v>0</v>
      </c>
      <c r="B29" s="1" t="s">
        <v>20</v>
      </c>
      <c r="C29" s="1" t="s">
        <v>21</v>
      </c>
      <c r="D29" s="9">
        <f>SUM(E29:N29)</f>
        <v>883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32</v>
      </c>
      <c r="M29" s="12">
        <v>850</v>
      </c>
      <c r="N29" s="12">
        <v>0</v>
      </c>
    </row>
    <row r="30" spans="1:14" ht="12.75">
      <c r="A30" s="1"/>
      <c r="B30" s="1" t="s">
        <v>20</v>
      </c>
      <c r="C30" s="15" t="s">
        <v>62</v>
      </c>
      <c r="D30" s="9">
        <f>SUM(E30:N30)</f>
        <v>113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113</v>
      </c>
      <c r="N30" s="12">
        <v>0</v>
      </c>
    </row>
    <row r="31" spans="1:14" ht="12.75">
      <c r="A31" s="1"/>
      <c r="B31" s="5" t="s">
        <v>55</v>
      </c>
      <c r="C31" s="1"/>
      <c r="D31" s="11">
        <f>+D29+D30</f>
        <v>996</v>
      </c>
      <c r="E31" s="14">
        <f>+E29+E30</f>
        <v>0</v>
      </c>
      <c r="F31" s="14">
        <f aca="true" t="shared" si="10" ref="F31:N31">+F29+F30</f>
        <v>0</v>
      </c>
      <c r="G31" s="14">
        <f t="shared" si="10"/>
        <v>0</v>
      </c>
      <c r="H31" s="14">
        <f t="shared" si="10"/>
        <v>0</v>
      </c>
      <c r="I31" s="14">
        <f t="shared" si="10"/>
        <v>1</v>
      </c>
      <c r="J31" s="14">
        <f t="shared" si="10"/>
        <v>0</v>
      </c>
      <c r="K31" s="14">
        <f t="shared" si="10"/>
        <v>0</v>
      </c>
      <c r="L31" s="14">
        <f t="shared" si="10"/>
        <v>32</v>
      </c>
      <c r="M31" s="14">
        <f t="shared" si="10"/>
        <v>963</v>
      </c>
      <c r="N31" s="14">
        <f t="shared" si="10"/>
        <v>0</v>
      </c>
    </row>
    <row r="32" spans="1:14" ht="12.75">
      <c r="A32" s="1" t="s">
        <v>0</v>
      </c>
      <c r="B32" s="1" t="s">
        <v>22</v>
      </c>
      <c r="C32" s="1" t="s">
        <v>23</v>
      </c>
      <c r="D32" s="16">
        <f>SUM(E32:N32)</f>
        <v>506</v>
      </c>
      <c r="E32" s="12">
        <v>0</v>
      </c>
      <c r="F32" s="12">
        <v>0</v>
      </c>
      <c r="G32" s="12">
        <v>0</v>
      </c>
      <c r="H32" s="12">
        <v>1</v>
      </c>
      <c r="I32" s="12">
        <v>0</v>
      </c>
      <c r="J32" s="12">
        <v>0</v>
      </c>
      <c r="K32" s="12">
        <v>0</v>
      </c>
      <c r="L32" s="12">
        <v>25</v>
      </c>
      <c r="M32" s="12">
        <v>471</v>
      </c>
      <c r="N32" s="12">
        <v>9</v>
      </c>
    </row>
    <row r="33" spans="1:14" ht="12.75">
      <c r="A33" s="1"/>
      <c r="B33" s="5" t="s">
        <v>56</v>
      </c>
      <c r="C33" s="1"/>
      <c r="D33" s="11">
        <f>+D32</f>
        <v>506</v>
      </c>
      <c r="E33" s="14">
        <f>+E32</f>
        <v>0</v>
      </c>
      <c r="F33" s="14">
        <f aca="true" t="shared" si="11" ref="F33:N33">+F32</f>
        <v>0</v>
      </c>
      <c r="G33" s="14">
        <f t="shared" si="11"/>
        <v>0</v>
      </c>
      <c r="H33" s="14">
        <f t="shared" si="11"/>
        <v>1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25</v>
      </c>
      <c r="M33" s="14">
        <f t="shared" si="11"/>
        <v>471</v>
      </c>
      <c r="N33" s="14">
        <f t="shared" si="11"/>
        <v>9</v>
      </c>
    </row>
    <row r="34" spans="1:14" ht="12.75">
      <c r="A34" s="1" t="s">
        <v>0</v>
      </c>
      <c r="B34" s="1" t="s">
        <v>24</v>
      </c>
      <c r="C34" s="1" t="s">
        <v>25</v>
      </c>
      <c r="D34" s="9">
        <v>150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148</v>
      </c>
      <c r="N34" s="12">
        <v>0</v>
      </c>
    </row>
    <row r="35" spans="1:14" ht="12.75">
      <c r="A35" s="1"/>
      <c r="B35" s="5" t="s">
        <v>57</v>
      </c>
      <c r="C35" s="1"/>
      <c r="D35" s="11">
        <f>+D34</f>
        <v>150</v>
      </c>
      <c r="E35" s="14">
        <f>+E34</f>
        <v>0</v>
      </c>
      <c r="F35" s="14">
        <f aca="true" t="shared" si="12" ref="F35:N35">+F34</f>
        <v>2</v>
      </c>
      <c r="G35" s="14">
        <f t="shared" si="12"/>
        <v>0</v>
      </c>
      <c r="H35" s="14">
        <f t="shared" si="12"/>
        <v>0</v>
      </c>
      <c r="I35" s="14">
        <f t="shared" si="12"/>
        <v>0</v>
      </c>
      <c r="J35" s="14">
        <f t="shared" si="12"/>
        <v>0</v>
      </c>
      <c r="K35" s="14">
        <f t="shared" si="12"/>
        <v>0</v>
      </c>
      <c r="L35" s="14">
        <f t="shared" si="12"/>
        <v>0</v>
      </c>
      <c r="M35" s="14">
        <f t="shared" si="12"/>
        <v>148</v>
      </c>
      <c r="N35" s="14">
        <f t="shared" si="12"/>
        <v>0</v>
      </c>
    </row>
    <row r="36" spans="4:14" ht="12.75"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 ht="12.75">
      <c r="D37" s="17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6" t="s">
        <v>58</v>
      </c>
      <c r="D38" s="10">
        <f>+D8++D11+D13+D16+D18+D20+D22+D24+D26+D28+D31+D33+D35</f>
        <v>9854</v>
      </c>
      <c r="E38" s="10">
        <f aca="true" t="shared" si="13" ref="E38:N38">+E8++E11+E13+E16+E18+E20+E22+E24+E26+E28+E31+E33+E35</f>
        <v>443</v>
      </c>
      <c r="F38" s="10">
        <f t="shared" si="13"/>
        <v>8</v>
      </c>
      <c r="G38" s="10">
        <f t="shared" si="13"/>
        <v>1</v>
      </c>
      <c r="H38" s="10">
        <f t="shared" si="13"/>
        <v>6</v>
      </c>
      <c r="I38" s="10">
        <f t="shared" si="13"/>
        <v>6</v>
      </c>
      <c r="J38" s="10">
        <f t="shared" si="13"/>
        <v>0</v>
      </c>
      <c r="K38" s="10">
        <f t="shared" si="13"/>
        <v>0</v>
      </c>
      <c r="L38" s="10">
        <f t="shared" si="13"/>
        <v>434</v>
      </c>
      <c r="M38" s="10">
        <f t="shared" si="13"/>
        <v>8910</v>
      </c>
      <c r="N38" s="10">
        <f t="shared" si="13"/>
        <v>46</v>
      </c>
    </row>
    <row r="39" spans="5:14" ht="12.75"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5:14" ht="12.75"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5:14" ht="12.75">
      <c r="E41" s="13"/>
      <c r="F41" s="13"/>
      <c r="G41" s="13"/>
      <c r="H41" s="13"/>
      <c r="I41" s="13"/>
      <c r="J41" s="13"/>
      <c r="K41" s="13"/>
      <c r="L41" s="13"/>
      <c r="M41" s="13"/>
      <c r="N41" s="13"/>
    </row>
  </sheetData>
  <printOptions/>
  <pageMargins left="0.3937007874015748" right="0.1968503937007874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2010-01-19T20:01:18Z</cp:lastPrinted>
  <dcterms:created xsi:type="dcterms:W3CDTF">2010-01-13T20:04:40Z</dcterms:created>
  <dcterms:modified xsi:type="dcterms:W3CDTF">2010-03-04T19:56:05Z</dcterms:modified>
  <cp:category/>
  <cp:version/>
  <cp:contentType/>
  <cp:contentStatus/>
</cp:coreProperties>
</file>