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1"/>
  </bookViews>
  <sheets>
    <sheet name="facturcordiba08" sheetId="1" r:id="rId1"/>
    <sheet name="usuarioscordoba08" sheetId="2" r:id="rId2"/>
  </sheets>
  <definedNames/>
  <calcPr fullCalcOnLoad="1"/>
</workbook>
</file>

<file path=xl/sharedStrings.xml><?xml version="1.0" encoding="utf-8"?>
<sst xmlns="http://schemas.openxmlformats.org/spreadsheetml/2006/main" count="1308" uniqueCount="272">
  <si>
    <t>Cordoba</t>
  </si>
  <si>
    <t>Calamuchita</t>
  </si>
  <si>
    <t>Coop de La Cruz</t>
  </si>
  <si>
    <t>Coop de Río de Los Sauces</t>
  </si>
  <si>
    <t>Coop de Amboy</t>
  </si>
  <si>
    <t>Coop de El Parador de la Montaña</t>
  </si>
  <si>
    <t>Coop de Los Reartes</t>
  </si>
  <si>
    <t>Coop de Santa Mónica</t>
  </si>
  <si>
    <t>Coop de Santa Rosa de Calamuchita</t>
  </si>
  <si>
    <t>Coop de Embalse</t>
  </si>
  <si>
    <t>Coop de Villa General Belgrano</t>
  </si>
  <si>
    <t>Coop de Villa del Dique</t>
  </si>
  <si>
    <t>Coop de Los Cóndores</t>
  </si>
  <si>
    <t>Coop de San Agustín</t>
  </si>
  <si>
    <t>Colón</t>
  </si>
  <si>
    <t>Coop de General Paz</t>
  </si>
  <si>
    <t>Coop de La Granja</t>
  </si>
  <si>
    <t>Coop de Agua De Oro</t>
  </si>
  <si>
    <t>Coop de Colonia Tirolesa</t>
  </si>
  <si>
    <t>Coop de Ascochinga</t>
  </si>
  <si>
    <t>Coop de Colonia Caroya y Jesus María</t>
  </si>
  <si>
    <t>Cruz del Eje</t>
  </si>
  <si>
    <t>Coop de San Marcos Sierras</t>
  </si>
  <si>
    <t>Coop Media Naranja de El Brete</t>
  </si>
  <si>
    <t>Coop La Higuera</t>
  </si>
  <si>
    <t>Coop de Villa de Soto</t>
  </si>
  <si>
    <t>General Roca</t>
  </si>
  <si>
    <t>Coop de Italo</t>
  </si>
  <si>
    <t>Coop de Huinca Renancó</t>
  </si>
  <si>
    <t>Coop de Villa Huidobro</t>
  </si>
  <si>
    <t>Coop de Jovita</t>
  </si>
  <si>
    <t>Coop de El Campillo</t>
  </si>
  <si>
    <t>Coop de Villa Valeria</t>
  </si>
  <si>
    <t>Coop de Mattaldi</t>
  </si>
  <si>
    <t>General San Martín</t>
  </si>
  <si>
    <t>Coop de Ticino</t>
  </si>
  <si>
    <t>Coop de La Laguna</t>
  </si>
  <si>
    <t>Coop de Chazon</t>
  </si>
  <si>
    <t>Coop de Pasco</t>
  </si>
  <si>
    <t>Coop de Ausonia</t>
  </si>
  <si>
    <t>Coop de Silvio Pellico</t>
  </si>
  <si>
    <t>Coop de La Palestina</t>
  </si>
  <si>
    <t>Coop de Luca</t>
  </si>
  <si>
    <t>Coop de Arroyo Algodón</t>
  </si>
  <si>
    <t>Coop de Villa Nueva</t>
  </si>
  <si>
    <t>Coop de Etruria</t>
  </si>
  <si>
    <t>Coop de Arroyo Cabral</t>
  </si>
  <si>
    <t>Coop de Tio Pujio</t>
  </si>
  <si>
    <t>Coop de La Playosa</t>
  </si>
  <si>
    <t>Ischilín</t>
  </si>
  <si>
    <t>Coop de Dean Funes</t>
  </si>
  <si>
    <t>Coop de Quilino</t>
  </si>
  <si>
    <t>Juárez Celman</t>
  </si>
  <si>
    <t>Coop de Huanchillas</t>
  </si>
  <si>
    <t>Coop de Charras</t>
  </si>
  <si>
    <t>Coop de Bengolea</t>
  </si>
  <si>
    <t>Coop de Los Cisnes</t>
  </si>
  <si>
    <t>Coop de Olaeta</t>
  </si>
  <si>
    <t>Coop de General Cabrera</t>
  </si>
  <si>
    <t>Coop de General Deheza</t>
  </si>
  <si>
    <t>Coop de Ucacha</t>
  </si>
  <si>
    <t>Coop de Alejandro Ltda.</t>
  </si>
  <si>
    <t>Coop de Santa Eufemia</t>
  </si>
  <si>
    <t>Coop de Carnerillo</t>
  </si>
  <si>
    <t>Coop de Reducción</t>
  </si>
  <si>
    <t>Marcos Juárez</t>
  </si>
  <si>
    <t>Coop de Cavanagh</t>
  </si>
  <si>
    <t>Coop de Leones</t>
  </si>
  <si>
    <t>Coop de Arias</t>
  </si>
  <si>
    <t>Coop de Camilo Aldao</t>
  </si>
  <si>
    <t>Coop de Monte Buey</t>
  </si>
  <si>
    <t>Coop de Isla Verde</t>
  </si>
  <si>
    <t>Coop de Inriville</t>
  </si>
  <si>
    <t>Coop de Guatimonzín</t>
  </si>
  <si>
    <t>Coop de General Roca</t>
  </si>
  <si>
    <t>Coop de General Baldissera</t>
  </si>
  <si>
    <t>Minas</t>
  </si>
  <si>
    <t>Coop de San Carlos Minas</t>
  </si>
  <si>
    <t>Pocho</t>
  </si>
  <si>
    <t>Coop de Salsacate</t>
  </si>
  <si>
    <t>Pres. Roque Sáenz Peña</t>
  </si>
  <si>
    <t>Coop de Melo</t>
  </si>
  <si>
    <t>Coop de La Cesira</t>
  </si>
  <si>
    <t>Coop de Laboulaye</t>
  </si>
  <si>
    <t>Coop de General Levalle</t>
  </si>
  <si>
    <t>Coop de Serrano</t>
  </si>
  <si>
    <t>Río Cuarto</t>
  </si>
  <si>
    <t>Coop de Coronel Baigorria</t>
  </si>
  <si>
    <t>Coop de Bulnes</t>
  </si>
  <si>
    <t>Coop de Las Vertientes</t>
  </si>
  <si>
    <t>Coop de Washington Ltda.</t>
  </si>
  <si>
    <t>Coop de Alpa Corral</t>
  </si>
  <si>
    <t>Coop de Las Higueras</t>
  </si>
  <si>
    <t>Coop de Sampacho</t>
  </si>
  <si>
    <t>Coop de Chucul</t>
  </si>
  <si>
    <t>Coop de Coronel Moldes</t>
  </si>
  <si>
    <t>Coop de Vicuña Mackenna</t>
  </si>
  <si>
    <t>Coop de Berrotarán</t>
  </si>
  <si>
    <t>Coop de Alcira</t>
  </si>
  <si>
    <t>Coop de Adelia Maria</t>
  </si>
  <si>
    <t>Coop de Santa Catalina (Holmberg)</t>
  </si>
  <si>
    <t>Coop de Elena</t>
  </si>
  <si>
    <t>Coop de San Basilio</t>
  </si>
  <si>
    <t>Coop de Achiras</t>
  </si>
  <si>
    <t>Coop de Las Acequias</t>
  </si>
  <si>
    <t>Río Primero</t>
  </si>
  <si>
    <t>Coop de Obispo Trejo</t>
  </si>
  <si>
    <t>Coop de Villa Fontana</t>
  </si>
  <si>
    <t>Coop de Santa Rosa</t>
  </si>
  <si>
    <t>Coop de Rio Primero</t>
  </si>
  <si>
    <t>Coop de Montecristo</t>
  </si>
  <si>
    <t>Coop de La Para</t>
  </si>
  <si>
    <t>Coop de La Puerta</t>
  </si>
  <si>
    <t>Río Seco</t>
  </si>
  <si>
    <t>Coop de Villa de María</t>
  </si>
  <si>
    <t>Coop de Sebastian Elcano</t>
  </si>
  <si>
    <t>Río Segundo</t>
  </si>
  <si>
    <t>Coop de Colazo</t>
  </si>
  <si>
    <t>Coop de Costa Sacate</t>
  </si>
  <si>
    <t>Coop de Manfredi</t>
  </si>
  <si>
    <t>Coop de Matorrales</t>
  </si>
  <si>
    <t>Coop de Los Chañaritos</t>
  </si>
  <si>
    <t>Coop de Villa del Rosario</t>
  </si>
  <si>
    <t>Coop de Oncativo</t>
  </si>
  <si>
    <t>Coop de Laguna Larga</t>
  </si>
  <si>
    <t>Coop de Pozo del Molle</t>
  </si>
  <si>
    <t>Coop de Luque</t>
  </si>
  <si>
    <t>Coop de Calchin</t>
  </si>
  <si>
    <t>Coop de Las Junturas</t>
  </si>
  <si>
    <t>Coop de Carrilobo</t>
  </si>
  <si>
    <t>Coop de Calchin Oeste</t>
  </si>
  <si>
    <t>San Alberto</t>
  </si>
  <si>
    <t>Coop de Nono</t>
  </si>
  <si>
    <t>Coop de Mina Clavero</t>
  </si>
  <si>
    <t>Coop Mixta del Oeste (V. Dolores)</t>
  </si>
  <si>
    <t>San Javier</t>
  </si>
  <si>
    <t>Coop de Luyaba</t>
  </si>
  <si>
    <t>Coop de Los Hornillos</t>
  </si>
  <si>
    <t>Coop de Villa de Las Rosas</t>
  </si>
  <si>
    <t>San Justo</t>
  </si>
  <si>
    <t>Coop de El Tio</t>
  </si>
  <si>
    <t>Coop de Altos de Chipion</t>
  </si>
  <si>
    <t>Coop de El Arañado</t>
  </si>
  <si>
    <t>Coop de La Tordilla</t>
  </si>
  <si>
    <t>Coop de El Fortín</t>
  </si>
  <si>
    <t>Coop de Las Varas</t>
  </si>
  <si>
    <t>Coop de Colonia Marina</t>
  </si>
  <si>
    <t>Coop de Colonia San Bartolomé</t>
  </si>
  <si>
    <t>Coop de Arroyito</t>
  </si>
  <si>
    <t>Coop de Las Varillas</t>
  </si>
  <si>
    <t>Coop de Morteros</t>
  </si>
  <si>
    <t>Coop de Colonia Prosperidad</t>
  </si>
  <si>
    <t>Coop de La Paquita</t>
  </si>
  <si>
    <t>Coop de Plaza San Francisco Ltda.</t>
  </si>
  <si>
    <t>Coop de Brinkmann</t>
  </si>
  <si>
    <t>Coop de Freyre</t>
  </si>
  <si>
    <t>Coop de Devoto</t>
  </si>
  <si>
    <t>Coop de San Francisco</t>
  </si>
  <si>
    <t>Coop de Porteña</t>
  </si>
  <si>
    <t>Coop de La Francia</t>
  </si>
  <si>
    <t>Coop de Sacanta</t>
  </si>
  <si>
    <t>Coop de Alicia</t>
  </si>
  <si>
    <t>Coop de Saturnino Laspiur (Edison)</t>
  </si>
  <si>
    <t>Coop de Tránsito</t>
  </si>
  <si>
    <t>Coop de Miramar</t>
  </si>
  <si>
    <t>Coop de Marull</t>
  </si>
  <si>
    <t>Santa María</t>
  </si>
  <si>
    <t>Coop de Anisacate</t>
  </si>
  <si>
    <t>Coop de Lozada</t>
  </si>
  <si>
    <t>Coop de Villa San Isidro</t>
  </si>
  <si>
    <t>Coop de Monte Ralo</t>
  </si>
  <si>
    <t>Coop de La Cumbrecita</t>
  </si>
  <si>
    <t>Coop de San Jose de la Quintana</t>
  </si>
  <si>
    <t>Coop de La Rancherita</t>
  </si>
  <si>
    <t>Coop de Rafael Garcia</t>
  </si>
  <si>
    <t>Coop de Bouwer</t>
  </si>
  <si>
    <t>Coop de La Serranita</t>
  </si>
  <si>
    <t>Coop de Despeñaderos</t>
  </si>
  <si>
    <t>Coop de Toledo</t>
  </si>
  <si>
    <t>Sobremonte</t>
  </si>
  <si>
    <t>Coop de Sobremonte</t>
  </si>
  <si>
    <t>Tercero Arriba</t>
  </si>
  <si>
    <t>Coop de Dalmacio Velez Sarfield</t>
  </si>
  <si>
    <t>Coop de G. Fotheringham</t>
  </si>
  <si>
    <t>Coop de Colonia Almada</t>
  </si>
  <si>
    <t>Coop de Los Zorros</t>
  </si>
  <si>
    <t>Coop de Pampayasta Norte</t>
  </si>
  <si>
    <t>Coop de Oliva</t>
  </si>
  <si>
    <t>Coop de Hernando</t>
  </si>
  <si>
    <t>Coop de Almafuerte</t>
  </si>
  <si>
    <t>Coop de Tancacha</t>
  </si>
  <si>
    <t>Coop de Las Perdices</t>
  </si>
  <si>
    <t>Coop de James Craik Ltda</t>
  </si>
  <si>
    <t>Coop de Rio Tercero</t>
  </si>
  <si>
    <t>Coop de Corralito</t>
  </si>
  <si>
    <t>Coop de Villa Ascasubi</t>
  </si>
  <si>
    <t>Totoral</t>
  </si>
  <si>
    <t>Coop de Las Peñas</t>
  </si>
  <si>
    <t>Coop de Sarmiento</t>
  </si>
  <si>
    <t>Coop de Cañada de Luque</t>
  </si>
  <si>
    <t>Coop de Simbolar</t>
  </si>
  <si>
    <t>Tulumba</t>
  </si>
  <si>
    <t>Coop de Villa Tulumba</t>
  </si>
  <si>
    <t>Coop de Las Arrias</t>
  </si>
  <si>
    <t>Coop de San José de la Dormida</t>
  </si>
  <si>
    <t>Unión</t>
  </si>
  <si>
    <t>Coop de Pueblo Italiano</t>
  </si>
  <si>
    <t>Coop de La Unión del Pueblo (Cintra)</t>
  </si>
  <si>
    <t>Coop de San Antonio de Litin</t>
  </si>
  <si>
    <t>Coop de Benjamin Gould</t>
  </si>
  <si>
    <t>Coop de Alto Alegre</t>
  </si>
  <si>
    <t>Coop de Colonia Bismarck y C. Barge</t>
  </si>
  <si>
    <t>Coop de Chilibroste</t>
  </si>
  <si>
    <t>Coop de Monte Leña</t>
  </si>
  <si>
    <t>Coop de Canals</t>
  </si>
  <si>
    <t>Coop de Justiniano Posse</t>
  </si>
  <si>
    <t>Coop de Laborde</t>
  </si>
  <si>
    <t>Coop de Ballesteros</t>
  </si>
  <si>
    <t>Coop de Morrison</t>
  </si>
  <si>
    <t>Coop de San Marcos Sud</t>
  </si>
  <si>
    <t>Coop de Ordoñez</t>
  </si>
  <si>
    <t>Coop de Pascanas</t>
  </si>
  <si>
    <t>Coop de Viamonte</t>
  </si>
  <si>
    <t>Coop de Idiazabal</t>
  </si>
  <si>
    <t>Provincia</t>
  </si>
  <si>
    <t>Depto</t>
  </si>
  <si>
    <t>Ente</t>
  </si>
  <si>
    <t>Año 2008</t>
  </si>
  <si>
    <t>Facturado a usuario final</t>
  </si>
  <si>
    <t>Valores expresados en MWh</t>
  </si>
  <si>
    <t>Total</t>
  </si>
  <si>
    <t>Residencial</t>
  </si>
  <si>
    <t>Comercial</t>
  </si>
  <si>
    <t>Industrial</t>
  </si>
  <si>
    <t>Serv. Sanit</t>
  </si>
  <si>
    <t>Al. Público</t>
  </si>
  <si>
    <t>Tracción</t>
  </si>
  <si>
    <t>Riego</t>
  </si>
  <si>
    <t>Oficial</t>
  </si>
  <si>
    <t>El. Rural</t>
  </si>
  <si>
    <t>Otros</t>
  </si>
  <si>
    <t>PROVINCIA DE CORDOBA</t>
  </si>
  <si>
    <t>CoopdeVilla Rumipal</t>
  </si>
  <si>
    <t>Coop La Cautiva</t>
  </si>
  <si>
    <t>Total Calamuchita</t>
  </si>
  <si>
    <t>Total Colón</t>
  </si>
  <si>
    <t>Total Cruz del Eje</t>
  </si>
  <si>
    <t>Total General Roca</t>
  </si>
  <si>
    <t>Total General San Martín</t>
  </si>
  <si>
    <t>Total Ischilín</t>
  </si>
  <si>
    <t>Total Juárez Celman</t>
  </si>
  <si>
    <t>Total Marcos Juárez</t>
  </si>
  <si>
    <t>Total Minas</t>
  </si>
  <si>
    <t>Total Pocho</t>
  </si>
  <si>
    <t>Total Pres. Roque Sáenz Peña</t>
  </si>
  <si>
    <t>Total Río Cuarto</t>
  </si>
  <si>
    <t>Total Río Primero</t>
  </si>
  <si>
    <t>Total Río Seco</t>
  </si>
  <si>
    <t>Total Río Segundo</t>
  </si>
  <si>
    <t>Total San Alberto</t>
  </si>
  <si>
    <t>Total San Javier</t>
  </si>
  <si>
    <t>Total San Justo</t>
  </si>
  <si>
    <t>Total Santa María</t>
  </si>
  <si>
    <t>Total Sobremonte</t>
  </si>
  <si>
    <t>Total Tercero Arriba</t>
  </si>
  <si>
    <t>Total Totoral</t>
  </si>
  <si>
    <t>Total Tulumba</t>
  </si>
  <si>
    <t>Total Unión</t>
  </si>
  <si>
    <t>Cantidad de usuarios</t>
  </si>
  <si>
    <t>Coop de Villa Rumipal</t>
  </si>
  <si>
    <t>TOTAL COOPERATIVAS</t>
  </si>
  <si>
    <t>COOPERATIVAS DE DISTRIBUCION DE ENERGIA ELECTRICA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</si>
</sst>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\ &quot;$&quot;;\-#,##0.00\ &quot;$&quot;"/>
  </numFmts>
  <fonts count="7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4" fontId="1" fillId="0" borderId="1" xfId="19" applyNumberFormat="1" applyFont="1" applyFill="1" applyBorder="1" applyAlignment="1">
      <alignment horizontal="right" wrapText="1"/>
      <protection/>
    </xf>
    <xf numFmtId="0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5" fillId="2" borderId="2" xfId="19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Alignment="1" quotePrefix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 horizontal="center"/>
    </xf>
    <xf numFmtId="3" fontId="4" fillId="0" borderId="0" xfId="0" applyNumberFormat="1" applyFont="1" applyAlignment="1">
      <alignment/>
    </xf>
    <xf numFmtId="3" fontId="1" fillId="0" borderId="1" xfId="19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3" fontId="5" fillId="0" borderId="1" xfId="19" applyNumberFormat="1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7"/>
  <sheetViews>
    <sheetView workbookViewId="0" topLeftCell="A1">
      <selection activeCell="A5" sqref="A5"/>
    </sheetView>
  </sheetViews>
  <sheetFormatPr defaultColWidth="11.421875" defaultRowHeight="12.75"/>
  <cols>
    <col min="1" max="1" width="10.7109375" style="0" customWidth="1"/>
    <col min="2" max="2" width="18.140625" style="0" customWidth="1"/>
    <col min="3" max="3" width="32.28125" style="0" customWidth="1"/>
    <col min="4" max="4" width="11.8515625" style="0" customWidth="1"/>
    <col min="5" max="5" width="10.7109375" style="0" customWidth="1"/>
  </cols>
  <sheetData>
    <row r="1" spans="1:14" ht="12.7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</row>
    <row r="3" spans="1:4" ht="12.75">
      <c r="A3" s="5" t="s">
        <v>241</v>
      </c>
      <c r="C3" s="5" t="s">
        <v>227</v>
      </c>
      <c r="D3" s="5"/>
    </row>
    <row r="4" ht="12.75">
      <c r="A4" s="5" t="s">
        <v>271</v>
      </c>
    </row>
    <row r="5" spans="1:4" ht="12.75">
      <c r="A5" s="5" t="s">
        <v>228</v>
      </c>
      <c r="C5" s="6" t="s">
        <v>229</v>
      </c>
      <c r="D5" s="6"/>
    </row>
    <row r="7" spans="1:14" ht="12.75">
      <c r="A7" s="7" t="s">
        <v>224</v>
      </c>
      <c r="B7" s="7" t="s">
        <v>225</v>
      </c>
      <c r="C7" s="7" t="s">
        <v>226</v>
      </c>
      <c r="D7" s="7" t="s">
        <v>230</v>
      </c>
      <c r="E7" s="8" t="s">
        <v>231</v>
      </c>
      <c r="F7" s="8" t="s">
        <v>232</v>
      </c>
      <c r="G7" s="8" t="s">
        <v>233</v>
      </c>
      <c r="H7" s="8" t="s">
        <v>234</v>
      </c>
      <c r="I7" s="8" t="s">
        <v>235</v>
      </c>
      <c r="J7" s="8" t="s">
        <v>236</v>
      </c>
      <c r="K7" s="8" t="s">
        <v>237</v>
      </c>
      <c r="L7" s="8" t="s">
        <v>238</v>
      </c>
      <c r="M7" s="8" t="s">
        <v>239</v>
      </c>
      <c r="N7" s="8" t="s">
        <v>240</v>
      </c>
    </row>
    <row r="8" spans="1:14" ht="12.75">
      <c r="A8" s="1" t="s">
        <v>0</v>
      </c>
      <c r="B8" s="1" t="s">
        <v>1</v>
      </c>
      <c r="C8" s="1" t="s">
        <v>2</v>
      </c>
      <c r="D8" s="13">
        <v>1665.026</v>
      </c>
      <c r="E8" s="4">
        <v>1048.392</v>
      </c>
      <c r="F8" s="4">
        <v>250.295</v>
      </c>
      <c r="G8" s="4">
        <v>0</v>
      </c>
      <c r="H8" s="4">
        <v>62.42</v>
      </c>
      <c r="I8" s="4">
        <v>164.913</v>
      </c>
      <c r="J8" s="4">
        <v>0</v>
      </c>
      <c r="K8" s="4">
        <v>0</v>
      </c>
      <c r="L8" s="4">
        <v>78.588</v>
      </c>
      <c r="M8" s="4">
        <v>57.648</v>
      </c>
      <c r="N8" s="4">
        <v>2.77</v>
      </c>
    </row>
    <row r="9" spans="1:14" ht="12.75">
      <c r="A9" s="1" t="s">
        <v>0</v>
      </c>
      <c r="B9" s="1" t="s">
        <v>1</v>
      </c>
      <c r="C9" s="1" t="s">
        <v>3</v>
      </c>
      <c r="D9" s="13">
        <v>501</v>
      </c>
      <c r="E9" s="4">
        <v>369</v>
      </c>
      <c r="F9" s="4">
        <v>61</v>
      </c>
      <c r="G9" s="4">
        <v>0</v>
      </c>
      <c r="H9" s="4">
        <v>0</v>
      </c>
      <c r="I9" s="4">
        <v>71</v>
      </c>
      <c r="J9" s="4">
        <v>0</v>
      </c>
      <c r="K9" s="4">
        <v>0</v>
      </c>
      <c r="L9" s="4">
        <v>0</v>
      </c>
      <c r="M9" s="4">
        <v>0</v>
      </c>
      <c r="N9" s="4">
        <v>0</v>
      </c>
    </row>
    <row r="10" spans="1:14" ht="12.75">
      <c r="A10" s="1" t="s">
        <v>0</v>
      </c>
      <c r="B10" s="1" t="s">
        <v>1</v>
      </c>
      <c r="C10" s="1" t="s">
        <v>4</v>
      </c>
      <c r="D10" s="13">
        <v>857.5</v>
      </c>
      <c r="E10" s="4">
        <v>368.364</v>
      </c>
      <c r="F10" s="4">
        <v>67.074</v>
      </c>
      <c r="G10" s="4">
        <v>1.917</v>
      </c>
      <c r="H10" s="4">
        <v>52.116</v>
      </c>
      <c r="I10" s="4">
        <v>15.66</v>
      </c>
      <c r="J10" s="4">
        <v>0</v>
      </c>
      <c r="K10" s="4">
        <v>0</v>
      </c>
      <c r="L10" s="4">
        <v>8.019</v>
      </c>
      <c r="M10" s="4">
        <v>338.358</v>
      </c>
      <c r="N10" s="4">
        <v>5.992</v>
      </c>
    </row>
    <row r="11" spans="1:14" ht="12.75">
      <c r="A11" s="1" t="s">
        <v>0</v>
      </c>
      <c r="B11" s="1" t="s">
        <v>1</v>
      </c>
      <c r="C11" s="1" t="s">
        <v>5</v>
      </c>
      <c r="D11" s="13">
        <v>141.206</v>
      </c>
      <c r="E11" s="4">
        <v>33.698</v>
      </c>
      <c r="F11" s="4">
        <v>98.085</v>
      </c>
      <c r="G11" s="4">
        <v>0</v>
      </c>
      <c r="H11" s="4">
        <v>5.952</v>
      </c>
      <c r="I11" s="4">
        <v>2.641</v>
      </c>
      <c r="J11" s="4">
        <v>0</v>
      </c>
      <c r="K11" s="4">
        <v>0</v>
      </c>
      <c r="L11" s="4">
        <v>0.83</v>
      </c>
      <c r="M11" s="4">
        <v>0</v>
      </c>
      <c r="N11" s="4">
        <v>0</v>
      </c>
    </row>
    <row r="12" spans="1:14" ht="12.75">
      <c r="A12" s="1" t="s">
        <v>0</v>
      </c>
      <c r="B12" s="1" t="s">
        <v>1</v>
      </c>
      <c r="C12" s="1" t="s">
        <v>6</v>
      </c>
      <c r="D12" s="13">
        <v>1976</v>
      </c>
      <c r="E12" s="4">
        <v>740</v>
      </c>
      <c r="F12" s="4">
        <v>320</v>
      </c>
      <c r="G12" s="4">
        <v>421</v>
      </c>
      <c r="H12" s="4">
        <v>356</v>
      </c>
      <c r="I12" s="4">
        <v>75</v>
      </c>
      <c r="J12" s="4">
        <v>0</v>
      </c>
      <c r="K12" s="4">
        <v>0</v>
      </c>
      <c r="L12" s="4">
        <v>10</v>
      </c>
      <c r="M12" s="4">
        <v>0</v>
      </c>
      <c r="N12" s="4">
        <v>54</v>
      </c>
    </row>
    <row r="13" spans="1:14" ht="12.75">
      <c r="A13" s="1" t="s">
        <v>0</v>
      </c>
      <c r="B13" s="1" t="s">
        <v>1</v>
      </c>
      <c r="C13" s="1" t="s">
        <v>7</v>
      </c>
      <c r="D13" s="13">
        <v>1911.222</v>
      </c>
      <c r="E13" s="4">
        <v>328.874</v>
      </c>
      <c r="F13" s="4">
        <v>180.414</v>
      </c>
      <c r="G13" s="4">
        <v>1025.652</v>
      </c>
      <c r="H13" s="4">
        <v>32.101</v>
      </c>
      <c r="I13" s="4">
        <v>54.292</v>
      </c>
      <c r="J13" s="4">
        <v>0</v>
      </c>
      <c r="K13" s="4">
        <v>0</v>
      </c>
      <c r="L13" s="4">
        <v>3.141</v>
      </c>
      <c r="M13" s="4">
        <v>193.236</v>
      </c>
      <c r="N13" s="4">
        <v>93.512</v>
      </c>
    </row>
    <row r="14" spans="1:14" ht="12.75">
      <c r="A14" s="1" t="s">
        <v>0</v>
      </c>
      <c r="B14" s="1" t="s">
        <v>1</v>
      </c>
      <c r="C14" s="1" t="s">
        <v>8</v>
      </c>
      <c r="D14" s="13">
        <v>18800.703</v>
      </c>
      <c r="E14" s="4">
        <v>8782.022</v>
      </c>
      <c r="F14" s="4">
        <v>6448.8</v>
      </c>
      <c r="G14" s="4">
        <v>472.819</v>
      </c>
      <c r="H14" s="4">
        <v>568.58</v>
      </c>
      <c r="I14" s="4">
        <v>2115.399</v>
      </c>
      <c r="J14" s="4">
        <v>0</v>
      </c>
      <c r="K14" s="4">
        <v>0</v>
      </c>
      <c r="L14" s="4">
        <v>359.647</v>
      </c>
      <c r="M14" s="4">
        <v>0</v>
      </c>
      <c r="N14" s="4">
        <v>53.436</v>
      </c>
    </row>
    <row r="15" spans="1:14" ht="12.75">
      <c r="A15" s="1" t="s">
        <v>0</v>
      </c>
      <c r="B15" s="1" t="s">
        <v>1</v>
      </c>
      <c r="C15" s="1" t="s">
        <v>9</v>
      </c>
      <c r="D15" s="13">
        <v>11976.737000000001</v>
      </c>
      <c r="E15" s="4">
        <v>5136.305</v>
      </c>
      <c r="F15" s="4">
        <v>2820.469</v>
      </c>
      <c r="G15" s="4">
        <v>1839.157</v>
      </c>
      <c r="H15" s="4">
        <v>582.216</v>
      </c>
      <c r="I15" s="4">
        <v>886.451</v>
      </c>
      <c r="J15" s="4">
        <v>0</v>
      </c>
      <c r="K15" s="4">
        <v>0</v>
      </c>
      <c r="L15" s="4">
        <v>536.944</v>
      </c>
      <c r="M15" s="4">
        <v>89.052</v>
      </c>
      <c r="N15" s="4">
        <v>86.143</v>
      </c>
    </row>
    <row r="16" spans="1:14" ht="12.75">
      <c r="A16" s="1" t="s">
        <v>0</v>
      </c>
      <c r="B16" s="1" t="s">
        <v>1</v>
      </c>
      <c r="C16" s="1" t="s">
        <v>10</v>
      </c>
      <c r="D16" s="13">
        <v>17075.238</v>
      </c>
      <c r="E16" s="4">
        <v>7434.691</v>
      </c>
      <c r="F16" s="4">
        <v>7660.315</v>
      </c>
      <c r="G16" s="4">
        <v>300.527</v>
      </c>
      <c r="H16" s="4">
        <v>1289.094</v>
      </c>
      <c r="I16" s="4">
        <v>0</v>
      </c>
      <c r="J16" s="4">
        <v>0</v>
      </c>
      <c r="K16" s="4">
        <v>0</v>
      </c>
      <c r="L16" s="4">
        <v>363.514</v>
      </c>
      <c r="M16" s="4">
        <v>0</v>
      </c>
      <c r="N16" s="4">
        <v>27.097</v>
      </c>
    </row>
    <row r="17" spans="1:14" ht="12.75">
      <c r="A17" s="1" t="s">
        <v>0</v>
      </c>
      <c r="B17" s="1" t="s">
        <v>1</v>
      </c>
      <c r="C17" s="1" t="s">
        <v>11</v>
      </c>
      <c r="D17" s="13">
        <v>4587.669</v>
      </c>
      <c r="E17" s="4">
        <v>2200.842</v>
      </c>
      <c r="F17" s="4">
        <v>1074.212</v>
      </c>
      <c r="G17" s="4">
        <v>0</v>
      </c>
      <c r="H17" s="4">
        <v>324.119</v>
      </c>
      <c r="I17" s="4">
        <v>666.787</v>
      </c>
      <c r="J17" s="4">
        <v>0</v>
      </c>
      <c r="K17" s="4">
        <v>0</v>
      </c>
      <c r="L17" s="4">
        <v>85.445</v>
      </c>
      <c r="M17" s="4">
        <v>0</v>
      </c>
      <c r="N17" s="4">
        <v>236.264</v>
      </c>
    </row>
    <row r="18" spans="1:14" ht="12.75">
      <c r="A18" s="1" t="s">
        <v>0</v>
      </c>
      <c r="B18" s="1" t="s">
        <v>1</v>
      </c>
      <c r="C18" s="1" t="s">
        <v>12</v>
      </c>
      <c r="D18" s="13">
        <v>3586.0789999999997</v>
      </c>
      <c r="E18" s="4">
        <v>1580.463</v>
      </c>
      <c r="F18" s="4">
        <v>667.958</v>
      </c>
      <c r="G18" s="4">
        <v>670.036</v>
      </c>
      <c r="H18" s="4">
        <v>196.764</v>
      </c>
      <c r="I18" s="4">
        <v>294.885</v>
      </c>
      <c r="J18" s="4">
        <v>0</v>
      </c>
      <c r="K18" s="4">
        <v>0</v>
      </c>
      <c r="L18" s="4">
        <v>93.72</v>
      </c>
      <c r="M18" s="4">
        <v>82.253</v>
      </c>
      <c r="N18" s="4">
        <v>0</v>
      </c>
    </row>
    <row r="19" spans="1:14" ht="12.75">
      <c r="A19" s="1" t="s">
        <v>0</v>
      </c>
      <c r="B19" s="1" t="s">
        <v>1</v>
      </c>
      <c r="C19" s="1" t="s">
        <v>13</v>
      </c>
      <c r="D19" s="13">
        <v>7110.118</v>
      </c>
      <c r="E19" s="4">
        <v>2439.354</v>
      </c>
      <c r="F19" s="4">
        <v>446.978</v>
      </c>
      <c r="G19" s="4">
        <v>2995.09</v>
      </c>
      <c r="H19" s="4">
        <v>0</v>
      </c>
      <c r="I19" s="4">
        <v>399.268</v>
      </c>
      <c r="J19" s="4">
        <v>0</v>
      </c>
      <c r="K19" s="4">
        <v>0</v>
      </c>
      <c r="L19" s="4">
        <v>60.289</v>
      </c>
      <c r="M19" s="4">
        <v>589.539</v>
      </c>
      <c r="N19" s="4">
        <v>179.6</v>
      </c>
    </row>
    <row r="20" spans="1:14" ht="12.75">
      <c r="A20" s="1"/>
      <c r="B20" s="1" t="s">
        <v>1</v>
      </c>
      <c r="C20" s="11" t="s">
        <v>242</v>
      </c>
      <c r="D20" s="13">
        <v>2377.249</v>
      </c>
      <c r="E20" s="4">
        <v>1393.809</v>
      </c>
      <c r="F20" s="4">
        <v>487.307</v>
      </c>
      <c r="G20" s="4">
        <v>12.695</v>
      </c>
      <c r="H20" s="4">
        <v>70</v>
      </c>
      <c r="I20" s="4">
        <v>343.405</v>
      </c>
      <c r="J20" s="4">
        <v>0</v>
      </c>
      <c r="K20" s="4">
        <v>0</v>
      </c>
      <c r="L20" s="4">
        <v>48.381</v>
      </c>
      <c r="M20" s="4">
        <v>0</v>
      </c>
      <c r="N20" s="4">
        <v>21.652</v>
      </c>
    </row>
    <row r="21" spans="1:14" ht="12.75">
      <c r="A21" s="1"/>
      <c r="B21" s="5" t="s">
        <v>244</v>
      </c>
      <c r="C21" s="3"/>
      <c r="D21" s="14">
        <f>SUM(D8:D20)</f>
        <v>72565.74699999999</v>
      </c>
      <c r="E21" s="14">
        <f>SUM(E8:E20)</f>
        <v>31855.814000000002</v>
      </c>
      <c r="F21" s="14">
        <f aca="true" t="shared" si="0" ref="F21:N21">SUM(F8:F20)</f>
        <v>20582.906999999996</v>
      </c>
      <c r="G21" s="14">
        <f t="shared" si="0"/>
        <v>7738.893</v>
      </c>
      <c r="H21" s="14">
        <f t="shared" si="0"/>
        <v>3539.3620000000005</v>
      </c>
      <c r="I21" s="14">
        <f t="shared" si="0"/>
        <v>5089.701</v>
      </c>
      <c r="J21" s="14">
        <f t="shared" si="0"/>
        <v>0</v>
      </c>
      <c r="K21" s="14">
        <f t="shared" si="0"/>
        <v>0</v>
      </c>
      <c r="L21" s="14">
        <f t="shared" si="0"/>
        <v>1648.518</v>
      </c>
      <c r="M21" s="14">
        <f t="shared" si="0"/>
        <v>1350.086</v>
      </c>
      <c r="N21" s="14">
        <f t="shared" si="0"/>
        <v>760.466</v>
      </c>
    </row>
    <row r="22" spans="1:14" ht="12.75">
      <c r="A22" s="1" t="s">
        <v>0</v>
      </c>
      <c r="B22" s="1" t="s">
        <v>14</v>
      </c>
      <c r="C22" s="1" t="s">
        <v>15</v>
      </c>
      <c r="D22" s="13">
        <v>4038.3340000000003</v>
      </c>
      <c r="E22" s="4">
        <v>870.842</v>
      </c>
      <c r="F22" s="4">
        <v>500.939</v>
      </c>
      <c r="G22" s="4">
        <v>2013.419</v>
      </c>
      <c r="H22" s="4">
        <v>75</v>
      </c>
      <c r="I22" s="4">
        <v>120.869</v>
      </c>
      <c r="J22" s="4">
        <v>0</v>
      </c>
      <c r="K22" s="4">
        <v>0</v>
      </c>
      <c r="L22" s="4">
        <v>79.981</v>
      </c>
      <c r="M22" s="4">
        <v>226.596</v>
      </c>
      <c r="N22" s="4">
        <v>150.688</v>
      </c>
    </row>
    <row r="23" spans="1:14" ht="12.75">
      <c r="A23" s="1" t="s">
        <v>0</v>
      </c>
      <c r="B23" s="1" t="s">
        <v>14</v>
      </c>
      <c r="C23" s="1" t="s">
        <v>16</v>
      </c>
      <c r="D23" s="13">
        <v>3549.0350000000003</v>
      </c>
      <c r="E23" s="4">
        <v>1981.744</v>
      </c>
      <c r="F23" s="4">
        <v>687.792</v>
      </c>
      <c r="G23" s="4">
        <v>174.322</v>
      </c>
      <c r="H23" s="4">
        <v>338.041</v>
      </c>
      <c r="I23" s="4">
        <v>195.811</v>
      </c>
      <c r="J23" s="4">
        <v>0</v>
      </c>
      <c r="K23" s="4">
        <v>0</v>
      </c>
      <c r="L23" s="4">
        <v>81.554</v>
      </c>
      <c r="M23" s="4">
        <v>82.906</v>
      </c>
      <c r="N23" s="4">
        <v>6.865</v>
      </c>
    </row>
    <row r="24" spans="1:14" ht="12.75">
      <c r="A24" s="1" t="s">
        <v>0</v>
      </c>
      <c r="B24" s="1" t="s">
        <v>14</v>
      </c>
      <c r="C24" s="1" t="s">
        <v>17</v>
      </c>
      <c r="D24" s="13">
        <v>3194.593</v>
      </c>
      <c r="E24" s="4">
        <v>2034.253</v>
      </c>
      <c r="F24" s="4">
        <v>693.143</v>
      </c>
      <c r="G24" s="4">
        <v>0</v>
      </c>
      <c r="H24" s="4">
        <v>0</v>
      </c>
      <c r="I24" s="4">
        <v>258.044</v>
      </c>
      <c r="J24" s="4">
        <v>0</v>
      </c>
      <c r="K24" s="4">
        <v>0</v>
      </c>
      <c r="L24" s="4">
        <v>90.34</v>
      </c>
      <c r="M24" s="4">
        <v>90.809</v>
      </c>
      <c r="N24" s="4">
        <v>28.004</v>
      </c>
    </row>
    <row r="25" spans="1:14" ht="12.75">
      <c r="A25" s="1" t="s">
        <v>0</v>
      </c>
      <c r="B25" s="1" t="s">
        <v>14</v>
      </c>
      <c r="C25" s="1" t="s">
        <v>18</v>
      </c>
      <c r="D25" s="13">
        <v>11199.488</v>
      </c>
      <c r="E25" s="4">
        <v>2199.411</v>
      </c>
      <c r="F25" s="4">
        <v>5921.307</v>
      </c>
      <c r="G25" s="4">
        <v>38.739</v>
      </c>
      <c r="H25" s="4">
        <v>0</v>
      </c>
      <c r="I25" s="4">
        <v>383.172</v>
      </c>
      <c r="J25" s="4">
        <v>0</v>
      </c>
      <c r="K25" s="4">
        <v>0</v>
      </c>
      <c r="L25" s="4">
        <v>180.028</v>
      </c>
      <c r="M25" s="4">
        <v>2476.831</v>
      </c>
      <c r="N25" s="4">
        <v>0</v>
      </c>
    </row>
    <row r="26" spans="1:14" ht="12.75">
      <c r="A26" s="1" t="s">
        <v>0</v>
      </c>
      <c r="B26" s="1" t="s">
        <v>14</v>
      </c>
      <c r="C26" s="1" t="s">
        <v>19</v>
      </c>
      <c r="D26" s="13">
        <v>1604.634</v>
      </c>
      <c r="E26" s="4">
        <v>547.251</v>
      </c>
      <c r="F26" s="4">
        <v>714.294</v>
      </c>
      <c r="G26" s="4">
        <v>0</v>
      </c>
      <c r="H26" s="4">
        <v>0</v>
      </c>
      <c r="I26" s="4">
        <v>83.617</v>
      </c>
      <c r="J26" s="4">
        <v>0</v>
      </c>
      <c r="K26" s="4">
        <v>0</v>
      </c>
      <c r="L26" s="4">
        <v>30.926</v>
      </c>
      <c r="M26" s="4">
        <v>228.546</v>
      </c>
      <c r="N26" s="4">
        <v>0</v>
      </c>
    </row>
    <row r="27" spans="1:14" ht="12.75">
      <c r="A27" s="1" t="s">
        <v>0</v>
      </c>
      <c r="B27" s="1" t="s">
        <v>14</v>
      </c>
      <c r="C27" s="1" t="s">
        <v>20</v>
      </c>
      <c r="D27" s="13">
        <v>88191.84800000003</v>
      </c>
      <c r="E27" s="4">
        <v>30291.988</v>
      </c>
      <c r="F27" s="4">
        <v>15858.556</v>
      </c>
      <c r="G27" s="4">
        <v>30753.529</v>
      </c>
      <c r="H27" s="4">
        <v>1016.228</v>
      </c>
      <c r="I27" s="4">
        <v>5381.502</v>
      </c>
      <c r="J27" s="4">
        <v>0</v>
      </c>
      <c r="K27" s="4">
        <v>1230.119</v>
      </c>
      <c r="L27" s="4">
        <v>2403.508</v>
      </c>
      <c r="M27" s="4">
        <v>560.064</v>
      </c>
      <c r="N27" s="4">
        <v>696.354</v>
      </c>
    </row>
    <row r="28" spans="1:14" ht="12.75">
      <c r="A28" s="1"/>
      <c r="B28" s="5" t="s">
        <v>245</v>
      </c>
      <c r="C28" s="1"/>
      <c r="D28" s="14">
        <f>SUM(D22:D27)</f>
        <v>111777.93200000003</v>
      </c>
      <c r="E28" s="14">
        <f>SUM(E22:E27)</f>
        <v>37925.489</v>
      </c>
      <c r="F28" s="14">
        <f aca="true" t="shared" si="1" ref="F28:N28">SUM(F22:F27)</f>
        <v>24376.031000000003</v>
      </c>
      <c r="G28" s="14">
        <f t="shared" si="1"/>
        <v>32980.009</v>
      </c>
      <c r="H28" s="14">
        <f t="shared" si="1"/>
        <v>1429.269</v>
      </c>
      <c r="I28" s="14">
        <f t="shared" si="1"/>
        <v>6423.015</v>
      </c>
      <c r="J28" s="14">
        <f t="shared" si="1"/>
        <v>0</v>
      </c>
      <c r="K28" s="14">
        <f t="shared" si="1"/>
        <v>1230.119</v>
      </c>
      <c r="L28" s="14">
        <f t="shared" si="1"/>
        <v>2866.337</v>
      </c>
      <c r="M28" s="14">
        <f t="shared" si="1"/>
        <v>3665.752</v>
      </c>
      <c r="N28" s="14">
        <f t="shared" si="1"/>
        <v>881.9110000000001</v>
      </c>
    </row>
    <row r="29" spans="1:14" ht="12.75">
      <c r="A29" s="1" t="s">
        <v>0</v>
      </c>
      <c r="B29" s="1" t="s">
        <v>21</v>
      </c>
      <c r="C29" s="1" t="s">
        <v>22</v>
      </c>
      <c r="D29" s="13">
        <v>2187.2719999999995</v>
      </c>
      <c r="E29" s="4">
        <v>1491.014</v>
      </c>
      <c r="F29" s="4">
        <v>341.637</v>
      </c>
      <c r="G29" s="4">
        <v>0</v>
      </c>
      <c r="H29" s="4">
        <v>201.111</v>
      </c>
      <c r="I29" s="4">
        <v>93.2</v>
      </c>
      <c r="J29" s="4">
        <v>0</v>
      </c>
      <c r="K29" s="4">
        <v>0</v>
      </c>
      <c r="L29" s="4">
        <v>60.31</v>
      </c>
      <c r="M29" s="4">
        <v>0</v>
      </c>
      <c r="N29" s="4">
        <v>0</v>
      </c>
    </row>
    <row r="30" spans="1:14" ht="12.75">
      <c r="A30" s="1" t="s">
        <v>0</v>
      </c>
      <c r="B30" s="1" t="s">
        <v>21</v>
      </c>
      <c r="C30" s="1" t="s">
        <v>23</v>
      </c>
      <c r="D30" s="13">
        <v>2462.6760000000004</v>
      </c>
      <c r="E30" s="4">
        <v>1311.176</v>
      </c>
      <c r="F30" s="4">
        <v>396.26</v>
      </c>
      <c r="G30" s="4">
        <v>286.622</v>
      </c>
      <c r="H30" s="4">
        <v>48.94</v>
      </c>
      <c r="I30" s="4">
        <v>42.924</v>
      </c>
      <c r="J30" s="4">
        <v>0</v>
      </c>
      <c r="K30" s="4">
        <v>180.925</v>
      </c>
      <c r="L30" s="4">
        <v>181.148</v>
      </c>
      <c r="M30" s="4">
        <v>0</v>
      </c>
      <c r="N30" s="4">
        <v>14.681</v>
      </c>
    </row>
    <row r="31" spans="1:14" ht="12.75">
      <c r="A31" s="1" t="s">
        <v>0</v>
      </c>
      <c r="B31" s="1" t="s">
        <v>21</v>
      </c>
      <c r="C31" s="1" t="s">
        <v>24</v>
      </c>
      <c r="D31" s="13">
        <v>399</v>
      </c>
      <c r="E31" s="4">
        <v>318</v>
      </c>
      <c r="F31" s="4">
        <v>34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47</v>
      </c>
      <c r="M31" s="4">
        <v>0</v>
      </c>
      <c r="N31" s="4">
        <v>0</v>
      </c>
    </row>
    <row r="32" spans="1:14" ht="12.75">
      <c r="A32" s="1" t="s">
        <v>0</v>
      </c>
      <c r="B32" s="1" t="s">
        <v>21</v>
      </c>
      <c r="C32" s="1" t="s">
        <v>25</v>
      </c>
      <c r="D32" s="13">
        <v>12606.18</v>
      </c>
      <c r="E32" s="4">
        <v>3432.3</v>
      </c>
      <c r="F32" s="4">
        <v>424.32</v>
      </c>
      <c r="G32" s="4">
        <v>7195.08</v>
      </c>
      <c r="H32" s="4">
        <v>285.6</v>
      </c>
      <c r="I32" s="4">
        <v>693.6</v>
      </c>
      <c r="J32" s="4">
        <v>0</v>
      </c>
      <c r="K32" s="4">
        <v>0</v>
      </c>
      <c r="L32" s="4">
        <v>371.28</v>
      </c>
      <c r="M32" s="4">
        <v>0</v>
      </c>
      <c r="N32" s="4">
        <v>204</v>
      </c>
    </row>
    <row r="33" spans="1:14" ht="12.75">
      <c r="A33" s="1"/>
      <c r="B33" s="5" t="s">
        <v>246</v>
      </c>
      <c r="C33" s="1"/>
      <c r="D33" s="14">
        <f>+D29+D30+D31+D32</f>
        <v>17655.128</v>
      </c>
      <c r="E33" s="14">
        <f>+E29+E30+E31+E32</f>
        <v>6552.49</v>
      </c>
      <c r="F33" s="14">
        <f aca="true" t="shared" si="2" ref="F33:N33">+F29+F30+F31+F32</f>
        <v>1196.2169999999999</v>
      </c>
      <c r="G33" s="14">
        <f t="shared" si="2"/>
        <v>7481.702</v>
      </c>
      <c r="H33" s="14">
        <f t="shared" si="2"/>
        <v>535.6510000000001</v>
      </c>
      <c r="I33" s="14">
        <f t="shared" si="2"/>
        <v>829.724</v>
      </c>
      <c r="J33" s="14">
        <f t="shared" si="2"/>
        <v>0</v>
      </c>
      <c r="K33" s="14">
        <f t="shared" si="2"/>
        <v>180.925</v>
      </c>
      <c r="L33" s="14">
        <f t="shared" si="2"/>
        <v>659.7379999999999</v>
      </c>
      <c r="M33" s="14">
        <f t="shared" si="2"/>
        <v>0</v>
      </c>
      <c r="N33" s="14">
        <f t="shared" si="2"/>
        <v>218.681</v>
      </c>
    </row>
    <row r="34" spans="1:14" ht="12.75">
      <c r="A34" s="1" t="s">
        <v>0</v>
      </c>
      <c r="B34" s="1" t="s">
        <v>26</v>
      </c>
      <c r="C34" s="1" t="s">
        <v>27</v>
      </c>
      <c r="D34" s="13">
        <v>1875.835</v>
      </c>
      <c r="E34" s="4">
        <v>842.407</v>
      </c>
      <c r="F34" s="4">
        <v>468.467</v>
      </c>
      <c r="G34" s="4">
        <v>0</v>
      </c>
      <c r="H34" s="4">
        <v>0</v>
      </c>
      <c r="I34" s="4">
        <v>165</v>
      </c>
      <c r="J34" s="4">
        <v>0</v>
      </c>
      <c r="K34" s="4">
        <v>0</v>
      </c>
      <c r="L34" s="4">
        <v>42.368</v>
      </c>
      <c r="M34" s="4">
        <v>260.306</v>
      </c>
      <c r="N34" s="4">
        <v>97.287</v>
      </c>
    </row>
    <row r="35" spans="1:14" ht="12.75">
      <c r="A35" s="1" t="s">
        <v>0</v>
      </c>
      <c r="B35" s="1" t="s">
        <v>26</v>
      </c>
      <c r="C35" s="1" t="s">
        <v>28</v>
      </c>
      <c r="D35" s="13">
        <v>23575.929</v>
      </c>
      <c r="E35" s="4">
        <v>13992.276</v>
      </c>
      <c r="F35" s="4">
        <v>7375.145</v>
      </c>
      <c r="G35" s="4">
        <v>130.819</v>
      </c>
      <c r="H35" s="4">
        <v>0</v>
      </c>
      <c r="I35" s="4">
        <v>1029.717</v>
      </c>
      <c r="J35" s="4">
        <v>0</v>
      </c>
      <c r="K35" s="4">
        <v>0</v>
      </c>
      <c r="L35" s="4">
        <v>663.319</v>
      </c>
      <c r="M35" s="4">
        <v>384.653</v>
      </c>
      <c r="N35" s="4">
        <v>0</v>
      </c>
    </row>
    <row r="36" spans="1:14" ht="12.75">
      <c r="A36" s="1" t="s">
        <v>0</v>
      </c>
      <c r="B36" s="1" t="s">
        <v>26</v>
      </c>
      <c r="C36" s="1" t="s">
        <v>29</v>
      </c>
      <c r="D36" s="13">
        <v>5347</v>
      </c>
      <c r="E36" s="4">
        <v>3100</v>
      </c>
      <c r="F36" s="4">
        <v>960</v>
      </c>
      <c r="G36" s="4">
        <v>207</v>
      </c>
      <c r="H36" s="4">
        <v>0</v>
      </c>
      <c r="I36" s="4">
        <v>610</v>
      </c>
      <c r="J36" s="4">
        <v>0</v>
      </c>
      <c r="K36" s="4">
        <v>0</v>
      </c>
      <c r="L36" s="4">
        <v>0</v>
      </c>
      <c r="M36" s="4">
        <v>470</v>
      </c>
      <c r="N36" s="4">
        <v>0</v>
      </c>
    </row>
    <row r="37" spans="1:14" ht="12.75">
      <c r="A37" s="1" t="s">
        <v>0</v>
      </c>
      <c r="B37" s="1" t="s">
        <v>26</v>
      </c>
      <c r="C37" s="1" t="s">
        <v>30</v>
      </c>
      <c r="D37" s="13">
        <v>10723.511</v>
      </c>
      <c r="E37" s="4">
        <v>5019.474</v>
      </c>
      <c r="F37" s="4">
        <v>1970.45</v>
      </c>
      <c r="G37" s="4">
        <v>0</v>
      </c>
      <c r="H37" s="4">
        <v>0</v>
      </c>
      <c r="I37" s="4">
        <v>1392.98</v>
      </c>
      <c r="J37" s="4">
        <v>0</v>
      </c>
      <c r="K37" s="4">
        <v>0</v>
      </c>
      <c r="L37" s="4">
        <v>348.453</v>
      </c>
      <c r="M37" s="4">
        <v>1992.154</v>
      </c>
      <c r="N37" s="4">
        <v>0</v>
      </c>
    </row>
    <row r="38" spans="1:14" ht="12.75">
      <c r="A38" s="1" t="s">
        <v>0</v>
      </c>
      <c r="B38" s="1" t="s">
        <v>26</v>
      </c>
      <c r="C38" s="1" t="s">
        <v>31</v>
      </c>
      <c r="D38" s="13">
        <v>4837.36</v>
      </c>
      <c r="E38" s="4">
        <v>2591.931</v>
      </c>
      <c r="F38" s="4">
        <v>1047.264</v>
      </c>
      <c r="G38" s="4">
        <v>0</v>
      </c>
      <c r="H38" s="4">
        <v>5.471</v>
      </c>
      <c r="I38" s="4">
        <v>536.529</v>
      </c>
      <c r="J38" s="4">
        <v>0</v>
      </c>
      <c r="K38" s="4">
        <v>0</v>
      </c>
      <c r="L38" s="4">
        <v>117.192</v>
      </c>
      <c r="M38" s="4">
        <v>447.339</v>
      </c>
      <c r="N38" s="4">
        <v>91.634</v>
      </c>
    </row>
    <row r="39" spans="1:14" ht="12.75">
      <c r="A39" s="1" t="s">
        <v>0</v>
      </c>
      <c r="B39" s="1" t="s">
        <v>26</v>
      </c>
      <c r="C39" s="1" t="s">
        <v>32</v>
      </c>
      <c r="D39" s="13">
        <v>2021</v>
      </c>
      <c r="E39" s="4">
        <v>190</v>
      </c>
      <c r="F39" s="4">
        <v>890</v>
      </c>
      <c r="G39" s="4">
        <v>0</v>
      </c>
      <c r="H39" s="4">
        <v>0</v>
      </c>
      <c r="I39" s="4">
        <v>470</v>
      </c>
      <c r="J39" s="4">
        <v>0</v>
      </c>
      <c r="K39" s="4">
        <v>0</v>
      </c>
      <c r="L39" s="4">
        <v>11</v>
      </c>
      <c r="M39" s="4">
        <v>460</v>
      </c>
      <c r="N39" s="4">
        <v>0</v>
      </c>
    </row>
    <row r="40" spans="1:14" ht="12.75">
      <c r="A40" s="1" t="s">
        <v>0</v>
      </c>
      <c r="B40" s="1" t="s">
        <v>26</v>
      </c>
      <c r="C40" s="1" t="s">
        <v>33</v>
      </c>
      <c r="D40" s="13">
        <v>2244</v>
      </c>
      <c r="E40" s="4">
        <v>1100</v>
      </c>
      <c r="F40" s="4">
        <v>630</v>
      </c>
      <c r="G40" s="4">
        <v>0</v>
      </c>
      <c r="H40" s="4">
        <v>0</v>
      </c>
      <c r="I40" s="4">
        <v>330</v>
      </c>
      <c r="J40" s="4">
        <v>0</v>
      </c>
      <c r="K40" s="4">
        <v>0</v>
      </c>
      <c r="L40" s="4">
        <v>87</v>
      </c>
      <c r="M40" s="4">
        <v>6</v>
      </c>
      <c r="N40" s="4">
        <v>91</v>
      </c>
    </row>
    <row r="41" spans="1:14" ht="12.75">
      <c r="A41" s="1"/>
      <c r="B41" s="5" t="s">
        <v>247</v>
      </c>
      <c r="C41" s="1"/>
      <c r="D41" s="14">
        <f>SUM(D34:D40)</f>
        <v>50624.635</v>
      </c>
      <c r="E41" s="14">
        <f>SUM(E34:E40)</f>
        <v>26836.088</v>
      </c>
      <c r="F41" s="14">
        <f aca="true" t="shared" si="3" ref="F41:N41">SUM(F34:F40)</f>
        <v>13341.326000000001</v>
      </c>
      <c r="G41" s="14">
        <f t="shared" si="3"/>
        <v>337.81899999999996</v>
      </c>
      <c r="H41" s="14">
        <f t="shared" si="3"/>
        <v>5.471</v>
      </c>
      <c r="I41" s="14">
        <f t="shared" si="3"/>
        <v>4534.226000000001</v>
      </c>
      <c r="J41" s="14">
        <f t="shared" si="3"/>
        <v>0</v>
      </c>
      <c r="K41" s="14">
        <f t="shared" si="3"/>
        <v>0</v>
      </c>
      <c r="L41" s="14">
        <f t="shared" si="3"/>
        <v>1269.3319999999999</v>
      </c>
      <c r="M41" s="14">
        <f t="shared" si="3"/>
        <v>4020.452</v>
      </c>
      <c r="N41" s="14">
        <f t="shared" si="3"/>
        <v>279.921</v>
      </c>
    </row>
    <row r="42" spans="1:14" ht="12.75">
      <c r="A42" s="1" t="s">
        <v>0</v>
      </c>
      <c r="B42" s="1" t="s">
        <v>34</v>
      </c>
      <c r="C42" s="10" t="s">
        <v>35</v>
      </c>
      <c r="D42" s="13">
        <v>11322.181</v>
      </c>
      <c r="E42" s="4">
        <v>2413.211</v>
      </c>
      <c r="F42" s="4">
        <v>274.882</v>
      </c>
      <c r="G42" s="4">
        <v>6522.334</v>
      </c>
      <c r="H42" s="4">
        <v>28.815</v>
      </c>
      <c r="I42" s="4">
        <v>282.52</v>
      </c>
      <c r="J42" s="4">
        <v>0</v>
      </c>
      <c r="K42" s="4">
        <v>0</v>
      </c>
      <c r="L42" s="4">
        <v>115.261</v>
      </c>
      <c r="M42" s="4">
        <v>1680.158</v>
      </c>
      <c r="N42" s="4">
        <v>5</v>
      </c>
    </row>
    <row r="43" spans="1:14" ht="12.75">
      <c r="A43" s="1" t="s">
        <v>0</v>
      </c>
      <c r="B43" s="1" t="s">
        <v>34</v>
      </c>
      <c r="C43" s="1" t="s">
        <v>36</v>
      </c>
      <c r="D43" s="13">
        <v>2925.328</v>
      </c>
      <c r="E43" s="4">
        <v>775.29</v>
      </c>
      <c r="F43" s="4">
        <v>514.027</v>
      </c>
      <c r="G43" s="4">
        <v>586.061</v>
      </c>
      <c r="H43" s="4">
        <v>0</v>
      </c>
      <c r="I43" s="4">
        <v>164.442</v>
      </c>
      <c r="J43" s="4">
        <v>0</v>
      </c>
      <c r="K43" s="4">
        <v>0</v>
      </c>
      <c r="L43" s="4">
        <v>47.524</v>
      </c>
      <c r="M43" s="4">
        <v>837.984</v>
      </c>
      <c r="N43" s="4">
        <v>0</v>
      </c>
    </row>
    <row r="44" spans="1:14" ht="12.75">
      <c r="A44" s="1" t="s">
        <v>0</v>
      </c>
      <c r="B44" s="1" t="s">
        <v>34</v>
      </c>
      <c r="C44" s="1" t="s">
        <v>37</v>
      </c>
      <c r="D44" s="13">
        <v>2284.483</v>
      </c>
      <c r="E44" s="4">
        <v>635.661</v>
      </c>
      <c r="F44" s="4">
        <v>851.71</v>
      </c>
      <c r="G44" s="4">
        <v>29.687</v>
      </c>
      <c r="H44" s="4">
        <v>25.539</v>
      </c>
      <c r="I44" s="4">
        <v>186.407</v>
      </c>
      <c r="J44" s="4">
        <v>0</v>
      </c>
      <c r="K44" s="4">
        <v>0</v>
      </c>
      <c r="L44" s="4">
        <v>92.79</v>
      </c>
      <c r="M44" s="4">
        <v>433.956</v>
      </c>
      <c r="N44" s="4">
        <v>28.733</v>
      </c>
    </row>
    <row r="45" spans="1:14" ht="12.75">
      <c r="A45" s="1" t="s">
        <v>0</v>
      </c>
      <c r="B45" s="1" t="s">
        <v>34</v>
      </c>
      <c r="C45" s="1" t="s">
        <v>38</v>
      </c>
      <c r="D45" s="13">
        <v>3135.248</v>
      </c>
      <c r="E45" s="4">
        <v>598.024</v>
      </c>
      <c r="F45" s="4">
        <v>334.521</v>
      </c>
      <c r="G45" s="4">
        <v>1098.764</v>
      </c>
      <c r="H45" s="4">
        <v>0</v>
      </c>
      <c r="I45" s="4">
        <v>188.343</v>
      </c>
      <c r="J45" s="4">
        <v>0</v>
      </c>
      <c r="K45" s="4">
        <v>0</v>
      </c>
      <c r="L45" s="4">
        <v>107.516</v>
      </c>
      <c r="M45" s="4">
        <v>780.937</v>
      </c>
      <c r="N45" s="4">
        <v>27.143</v>
      </c>
    </row>
    <row r="46" spans="1:14" ht="12.75">
      <c r="A46" s="1" t="s">
        <v>0</v>
      </c>
      <c r="B46" s="1" t="s">
        <v>34</v>
      </c>
      <c r="C46" s="1" t="s">
        <v>39</v>
      </c>
      <c r="D46" s="13">
        <v>1921.57</v>
      </c>
      <c r="E46" s="4">
        <v>455.043</v>
      </c>
      <c r="F46" s="4">
        <v>144.248</v>
      </c>
      <c r="G46" s="4">
        <v>553.833</v>
      </c>
      <c r="H46" s="4">
        <v>30.868</v>
      </c>
      <c r="I46" s="4">
        <v>151.431</v>
      </c>
      <c r="J46" s="4">
        <v>0</v>
      </c>
      <c r="K46" s="4">
        <v>0</v>
      </c>
      <c r="L46" s="4">
        <v>36.479</v>
      </c>
      <c r="M46" s="4">
        <v>538.653</v>
      </c>
      <c r="N46" s="4">
        <v>11.015</v>
      </c>
    </row>
    <row r="47" spans="1:14" ht="12.75">
      <c r="A47" s="1" t="s">
        <v>0</v>
      </c>
      <c r="B47" s="1" t="s">
        <v>34</v>
      </c>
      <c r="C47" s="1" t="s">
        <v>40</v>
      </c>
      <c r="D47" s="13">
        <v>2398.086</v>
      </c>
      <c r="E47" s="4">
        <v>418.351</v>
      </c>
      <c r="F47" s="4">
        <v>116.445</v>
      </c>
      <c r="G47" s="4">
        <v>260.878</v>
      </c>
      <c r="H47" s="4">
        <v>0</v>
      </c>
      <c r="I47" s="4">
        <v>106.22</v>
      </c>
      <c r="J47" s="4">
        <v>0</v>
      </c>
      <c r="K47" s="4">
        <v>0</v>
      </c>
      <c r="L47" s="4">
        <v>50.111</v>
      </c>
      <c r="M47" s="4">
        <v>1446.081</v>
      </c>
      <c r="N47" s="4">
        <v>0</v>
      </c>
    </row>
    <row r="48" spans="1:14" ht="12.75">
      <c r="A48" s="1" t="s">
        <v>0</v>
      </c>
      <c r="B48" s="1" t="s">
        <v>34</v>
      </c>
      <c r="C48" s="1" t="s">
        <v>41</v>
      </c>
      <c r="D48" s="13">
        <v>893.117</v>
      </c>
      <c r="E48" s="4">
        <v>333.974</v>
      </c>
      <c r="F48" s="4">
        <v>41.624</v>
      </c>
      <c r="G48" s="4">
        <v>0</v>
      </c>
      <c r="H48" s="4">
        <v>3</v>
      </c>
      <c r="I48" s="4">
        <v>19.144</v>
      </c>
      <c r="J48" s="4">
        <v>0</v>
      </c>
      <c r="K48" s="4">
        <v>0</v>
      </c>
      <c r="L48" s="4">
        <v>36.536</v>
      </c>
      <c r="M48" s="4">
        <v>458.839</v>
      </c>
      <c r="N48" s="4">
        <v>0</v>
      </c>
    </row>
    <row r="49" spans="1:14" ht="12.75">
      <c r="A49" s="1" t="s">
        <v>0</v>
      </c>
      <c r="B49" s="1" t="s">
        <v>34</v>
      </c>
      <c r="C49" s="1" t="s">
        <v>42</v>
      </c>
      <c r="D49" s="13">
        <v>2989.399</v>
      </c>
      <c r="E49" s="4">
        <v>401.941</v>
      </c>
      <c r="F49" s="4">
        <v>136.138</v>
      </c>
      <c r="G49" s="4">
        <v>1295.76</v>
      </c>
      <c r="H49" s="4">
        <v>0</v>
      </c>
      <c r="I49" s="4">
        <v>130.331</v>
      </c>
      <c r="J49" s="4">
        <v>0</v>
      </c>
      <c r="K49" s="4">
        <v>314.754</v>
      </c>
      <c r="L49" s="4">
        <v>12.615</v>
      </c>
      <c r="M49" s="4">
        <v>675.568</v>
      </c>
      <c r="N49" s="4">
        <v>22.292</v>
      </c>
    </row>
    <row r="50" spans="1:14" ht="12.75">
      <c r="A50" s="1" t="s">
        <v>0</v>
      </c>
      <c r="B50" s="1" t="s">
        <v>34</v>
      </c>
      <c r="C50" s="1" t="s">
        <v>43</v>
      </c>
      <c r="D50" s="13">
        <v>6140.309000000001</v>
      </c>
      <c r="E50" s="4">
        <v>539.693</v>
      </c>
      <c r="F50" s="4">
        <v>237.988</v>
      </c>
      <c r="G50" s="4">
        <v>719.068</v>
      </c>
      <c r="H50" s="4">
        <v>0</v>
      </c>
      <c r="I50" s="4">
        <v>142.111</v>
      </c>
      <c r="J50" s="4">
        <v>0</v>
      </c>
      <c r="K50" s="4">
        <v>1725.66</v>
      </c>
      <c r="L50" s="4">
        <v>82.738</v>
      </c>
      <c r="M50" s="4">
        <v>2636.478</v>
      </c>
      <c r="N50" s="4">
        <v>56.573</v>
      </c>
    </row>
    <row r="51" spans="1:14" ht="12.75">
      <c r="A51" s="1" t="s">
        <v>0</v>
      </c>
      <c r="B51" s="1" t="s">
        <v>34</v>
      </c>
      <c r="C51" s="1" t="s">
        <v>44</v>
      </c>
      <c r="D51" s="13">
        <v>9193.163</v>
      </c>
      <c r="E51" s="4">
        <v>242.246</v>
      </c>
      <c r="F51" s="4">
        <v>820.889</v>
      </c>
      <c r="G51" s="4">
        <v>1129.989</v>
      </c>
      <c r="H51" s="4">
        <v>68.001</v>
      </c>
      <c r="I51" s="4">
        <v>24.855</v>
      </c>
      <c r="J51" s="4">
        <v>0</v>
      </c>
      <c r="K51" s="4">
        <v>679.943</v>
      </c>
      <c r="L51" s="4">
        <v>92.011</v>
      </c>
      <c r="M51" s="4">
        <v>6135.229</v>
      </c>
      <c r="N51" s="4">
        <v>0</v>
      </c>
    </row>
    <row r="52" spans="1:14" ht="12.75">
      <c r="A52" s="1" t="s">
        <v>0</v>
      </c>
      <c r="B52" s="1" t="s">
        <v>34</v>
      </c>
      <c r="C52" s="1" t="s">
        <v>45</v>
      </c>
      <c r="D52" s="13">
        <v>7188</v>
      </c>
      <c r="E52" s="4">
        <v>2386</v>
      </c>
      <c r="F52" s="4">
        <v>1263</v>
      </c>
      <c r="G52" s="4">
        <v>2381</v>
      </c>
      <c r="H52" s="4">
        <v>0</v>
      </c>
      <c r="I52" s="4">
        <v>562</v>
      </c>
      <c r="J52" s="4">
        <v>0</v>
      </c>
      <c r="K52" s="4">
        <v>0</v>
      </c>
      <c r="L52" s="4">
        <v>72</v>
      </c>
      <c r="M52" s="4">
        <v>524</v>
      </c>
      <c r="N52" s="4">
        <v>0</v>
      </c>
    </row>
    <row r="53" spans="1:14" ht="12.75">
      <c r="A53" s="1" t="s">
        <v>0</v>
      </c>
      <c r="B53" s="1" t="s">
        <v>34</v>
      </c>
      <c r="C53" s="1" t="s">
        <v>46</v>
      </c>
      <c r="D53" s="13">
        <v>6185.3279999999995</v>
      </c>
      <c r="E53" s="4">
        <v>1825.966</v>
      </c>
      <c r="F53" s="4">
        <v>815.667</v>
      </c>
      <c r="G53" s="4">
        <v>2523.577</v>
      </c>
      <c r="H53" s="4">
        <v>139.638</v>
      </c>
      <c r="I53" s="4">
        <v>274.698</v>
      </c>
      <c r="J53" s="4">
        <v>0</v>
      </c>
      <c r="K53" s="4">
        <v>0</v>
      </c>
      <c r="L53" s="4">
        <v>88.288</v>
      </c>
      <c r="M53" s="4">
        <v>517.494</v>
      </c>
      <c r="N53" s="4">
        <v>0</v>
      </c>
    </row>
    <row r="54" spans="1:14" ht="12.75">
      <c r="A54" s="1" t="s">
        <v>0</v>
      </c>
      <c r="B54" s="1" t="s">
        <v>34</v>
      </c>
      <c r="C54" s="1" t="s">
        <v>47</v>
      </c>
      <c r="D54" s="13">
        <v>43714.592000000004</v>
      </c>
      <c r="E54" s="4">
        <v>2560.421</v>
      </c>
      <c r="F54" s="4">
        <v>633.114</v>
      </c>
      <c r="G54" s="4">
        <v>34459.492</v>
      </c>
      <c r="H54" s="4">
        <v>0</v>
      </c>
      <c r="I54" s="4">
        <v>304.258</v>
      </c>
      <c r="J54" s="4">
        <v>0</v>
      </c>
      <c r="K54" s="4">
        <v>522.351</v>
      </c>
      <c r="L54" s="4">
        <v>147.793</v>
      </c>
      <c r="M54" s="4">
        <v>5087.163</v>
      </c>
      <c r="N54" s="4">
        <v>0</v>
      </c>
    </row>
    <row r="55" spans="1:14" ht="12.75">
      <c r="A55" s="1" t="s">
        <v>0</v>
      </c>
      <c r="B55" s="1" t="s">
        <v>34</v>
      </c>
      <c r="C55" s="1" t="s">
        <v>48</v>
      </c>
      <c r="D55" s="13">
        <v>6388.911</v>
      </c>
      <c r="E55" s="4">
        <v>2186.969</v>
      </c>
      <c r="F55" s="4">
        <v>890.558</v>
      </c>
      <c r="G55" s="4">
        <v>91.153</v>
      </c>
      <c r="H55" s="4">
        <v>0</v>
      </c>
      <c r="I55" s="4">
        <v>542.475</v>
      </c>
      <c r="J55" s="4">
        <v>0</v>
      </c>
      <c r="K55" s="4">
        <v>0</v>
      </c>
      <c r="L55" s="4">
        <v>134.706</v>
      </c>
      <c r="M55" s="4">
        <v>2543.05</v>
      </c>
      <c r="N55" s="4">
        <v>0</v>
      </c>
    </row>
    <row r="56" spans="1:14" ht="12.75">
      <c r="A56" s="1"/>
      <c r="B56" s="5" t="s">
        <v>248</v>
      </c>
      <c r="C56" s="1"/>
      <c r="D56" s="14">
        <f>SUM(D42:D55)</f>
        <v>106679.715</v>
      </c>
      <c r="E56" s="14">
        <f>SUM(E42:E55)</f>
        <v>15772.79</v>
      </c>
      <c r="F56" s="14">
        <f aca="true" t="shared" si="4" ref="F56:N56">SUM(F42:F55)</f>
        <v>7074.811000000001</v>
      </c>
      <c r="G56" s="14">
        <f t="shared" si="4"/>
        <v>51651.596</v>
      </c>
      <c r="H56" s="14">
        <f t="shared" si="4"/>
        <v>295.861</v>
      </c>
      <c r="I56" s="14">
        <f t="shared" si="4"/>
        <v>3079.2349999999997</v>
      </c>
      <c r="J56" s="14">
        <f t="shared" si="4"/>
        <v>0</v>
      </c>
      <c r="K56" s="14">
        <f t="shared" si="4"/>
        <v>3242.708</v>
      </c>
      <c r="L56" s="14">
        <f t="shared" si="4"/>
        <v>1116.368</v>
      </c>
      <c r="M56" s="14">
        <f t="shared" si="4"/>
        <v>24295.59</v>
      </c>
      <c r="N56" s="14">
        <f t="shared" si="4"/>
        <v>150.756</v>
      </c>
    </row>
    <row r="57" spans="1:14" ht="12.75">
      <c r="A57" s="1" t="s">
        <v>0</v>
      </c>
      <c r="B57" s="1" t="s">
        <v>49</v>
      </c>
      <c r="C57" s="1" t="s">
        <v>50</v>
      </c>
      <c r="D57" s="13">
        <v>20112.482</v>
      </c>
      <c r="E57" s="4">
        <v>9977.977</v>
      </c>
      <c r="F57" s="4">
        <v>5224.356</v>
      </c>
      <c r="G57" s="4">
        <v>471.323</v>
      </c>
      <c r="H57" s="4">
        <v>743.937</v>
      </c>
      <c r="I57" s="4">
        <v>1855.116</v>
      </c>
      <c r="J57" s="4">
        <v>0</v>
      </c>
      <c r="K57" s="4">
        <v>103.137</v>
      </c>
      <c r="L57" s="4">
        <v>1326.636</v>
      </c>
      <c r="M57" s="4">
        <v>410</v>
      </c>
      <c r="N57" s="4">
        <v>0</v>
      </c>
    </row>
    <row r="58" spans="1:14" ht="12.75">
      <c r="A58" s="1" t="s">
        <v>0</v>
      </c>
      <c r="B58" s="1" t="s">
        <v>49</v>
      </c>
      <c r="C58" s="1" t="s">
        <v>51</v>
      </c>
      <c r="D58" s="13">
        <v>5342.027</v>
      </c>
      <c r="E58" s="4">
        <v>2394.784</v>
      </c>
      <c r="F58" s="4">
        <v>1335.782</v>
      </c>
      <c r="G58" s="4">
        <v>120.489</v>
      </c>
      <c r="H58" s="4">
        <v>368.092</v>
      </c>
      <c r="I58" s="4">
        <v>310.639</v>
      </c>
      <c r="J58" s="4">
        <v>0</v>
      </c>
      <c r="K58" s="4">
        <v>67.537</v>
      </c>
      <c r="L58" s="4">
        <v>240.742</v>
      </c>
      <c r="M58" s="4">
        <v>444.914</v>
      </c>
      <c r="N58" s="4">
        <v>59.048</v>
      </c>
    </row>
    <row r="59" spans="1:14" ht="12.75">
      <c r="A59" s="1"/>
      <c r="B59" s="5" t="s">
        <v>249</v>
      </c>
      <c r="C59" s="1"/>
      <c r="D59" s="15">
        <v>25454.509000000002</v>
      </c>
      <c r="E59" s="14">
        <v>12372.761</v>
      </c>
      <c r="F59" s="14">
        <v>6560.138</v>
      </c>
      <c r="G59" s="14">
        <v>591.812</v>
      </c>
      <c r="H59" s="14">
        <v>1112.029</v>
      </c>
      <c r="I59" s="14">
        <v>2165.755</v>
      </c>
      <c r="J59" s="14">
        <v>0</v>
      </c>
      <c r="K59" s="14">
        <v>170.674</v>
      </c>
      <c r="L59" s="14">
        <v>1567.378</v>
      </c>
      <c r="M59" s="14">
        <v>854.914</v>
      </c>
      <c r="N59" s="14">
        <v>59.048</v>
      </c>
    </row>
    <row r="60" spans="1:14" ht="12.75">
      <c r="A60" s="1" t="s">
        <v>0</v>
      </c>
      <c r="B60" s="1" t="s">
        <v>52</v>
      </c>
      <c r="C60" s="1" t="s">
        <v>53</v>
      </c>
      <c r="D60" s="13">
        <v>3414</v>
      </c>
      <c r="E60" s="4">
        <v>851</v>
      </c>
      <c r="F60" s="4">
        <v>549</v>
      </c>
      <c r="G60" s="4">
        <v>0</v>
      </c>
      <c r="H60" s="4">
        <v>0</v>
      </c>
      <c r="I60" s="4">
        <v>105</v>
      </c>
      <c r="J60" s="4">
        <v>0</v>
      </c>
      <c r="K60" s="4">
        <v>0</v>
      </c>
      <c r="L60" s="4">
        <v>47</v>
      </c>
      <c r="M60" s="4">
        <v>1862</v>
      </c>
      <c r="N60" s="4">
        <v>0</v>
      </c>
    </row>
    <row r="61" spans="1:14" ht="12.75">
      <c r="A61" s="1" t="s">
        <v>0</v>
      </c>
      <c r="B61" s="1" t="s">
        <v>52</v>
      </c>
      <c r="C61" s="1" t="s">
        <v>54</v>
      </c>
      <c r="D61" s="13">
        <v>5371.191000000001</v>
      </c>
      <c r="E61" s="4">
        <v>798.972</v>
      </c>
      <c r="F61" s="4">
        <v>298.182</v>
      </c>
      <c r="G61" s="4">
        <v>3527.32</v>
      </c>
      <c r="H61" s="4">
        <v>0</v>
      </c>
      <c r="I61" s="4">
        <v>292.407</v>
      </c>
      <c r="J61" s="4">
        <v>0</v>
      </c>
      <c r="K61" s="4">
        <v>0</v>
      </c>
      <c r="L61" s="4">
        <v>80.952</v>
      </c>
      <c r="M61" s="4">
        <v>314.798</v>
      </c>
      <c r="N61" s="4">
        <v>58.56</v>
      </c>
    </row>
    <row r="62" spans="1:14" ht="12.75">
      <c r="A62" s="1" t="s">
        <v>0</v>
      </c>
      <c r="B62" s="1" t="s">
        <v>52</v>
      </c>
      <c r="C62" s="1" t="s">
        <v>55</v>
      </c>
      <c r="D62" s="13">
        <v>2105.641</v>
      </c>
      <c r="E62" s="4">
        <v>647.161</v>
      </c>
      <c r="F62" s="4">
        <v>253.512</v>
      </c>
      <c r="G62" s="4">
        <v>101.5</v>
      </c>
      <c r="H62" s="4">
        <v>36.595</v>
      </c>
      <c r="I62" s="4">
        <v>154.623</v>
      </c>
      <c r="J62" s="4">
        <v>0</v>
      </c>
      <c r="K62" s="4">
        <v>39.76</v>
      </c>
      <c r="L62" s="4">
        <v>40.166</v>
      </c>
      <c r="M62" s="4">
        <v>814.778</v>
      </c>
      <c r="N62" s="4">
        <v>17.546</v>
      </c>
    </row>
    <row r="63" spans="1:14" ht="12.75">
      <c r="A63" s="1" t="s">
        <v>0</v>
      </c>
      <c r="B63" s="1" t="s">
        <v>52</v>
      </c>
      <c r="C63" s="1" t="s">
        <v>56</v>
      </c>
      <c r="D63" s="13">
        <v>4833</v>
      </c>
      <c r="E63" s="4">
        <v>313</v>
      </c>
      <c r="F63" s="4">
        <v>61</v>
      </c>
      <c r="G63" s="4">
        <v>17</v>
      </c>
      <c r="H63" s="4">
        <v>0</v>
      </c>
      <c r="I63" s="4">
        <v>47</v>
      </c>
      <c r="J63" s="4">
        <v>0</v>
      </c>
      <c r="K63" s="4">
        <v>2395</v>
      </c>
      <c r="L63" s="4">
        <v>24</v>
      </c>
      <c r="M63" s="4">
        <v>1934</v>
      </c>
      <c r="N63" s="4">
        <v>42</v>
      </c>
    </row>
    <row r="64" spans="1:14" ht="12.75">
      <c r="A64" s="1" t="s">
        <v>0</v>
      </c>
      <c r="B64" s="1" t="s">
        <v>52</v>
      </c>
      <c r="C64" s="1" t="s">
        <v>57</v>
      </c>
      <c r="D64" s="13">
        <v>1507.761</v>
      </c>
      <c r="E64" s="4">
        <v>474.643</v>
      </c>
      <c r="F64" s="4">
        <v>281.843</v>
      </c>
      <c r="G64" s="4">
        <v>117.797</v>
      </c>
      <c r="H64" s="4">
        <v>0</v>
      </c>
      <c r="I64" s="4">
        <v>357.358</v>
      </c>
      <c r="J64" s="4">
        <v>0</v>
      </c>
      <c r="K64" s="4">
        <v>0</v>
      </c>
      <c r="L64" s="4">
        <v>32.291</v>
      </c>
      <c r="M64" s="4">
        <v>187.971</v>
      </c>
      <c r="N64" s="4">
        <v>55.858</v>
      </c>
    </row>
    <row r="65" spans="1:14" ht="12.75">
      <c r="A65" s="1" t="s">
        <v>0</v>
      </c>
      <c r="B65" s="1" t="s">
        <v>52</v>
      </c>
      <c r="C65" s="1" t="s">
        <v>58</v>
      </c>
      <c r="D65" s="13">
        <v>15263</v>
      </c>
      <c r="E65" s="4">
        <v>0</v>
      </c>
      <c r="F65" s="4">
        <v>0</v>
      </c>
      <c r="G65" s="4">
        <v>14100</v>
      </c>
      <c r="H65" s="4">
        <v>0</v>
      </c>
      <c r="I65" s="4">
        <v>42</v>
      </c>
      <c r="J65" s="4">
        <v>0</v>
      </c>
      <c r="K65" s="4">
        <v>524</v>
      </c>
      <c r="L65" s="4">
        <v>0</v>
      </c>
      <c r="M65" s="4">
        <v>597</v>
      </c>
      <c r="N65" s="4">
        <v>0</v>
      </c>
    </row>
    <row r="66" spans="1:14" ht="12.75">
      <c r="A66" s="1" t="s">
        <v>0</v>
      </c>
      <c r="B66" s="1" t="s">
        <v>52</v>
      </c>
      <c r="C66" s="1" t="s">
        <v>59</v>
      </c>
      <c r="D66" s="13">
        <v>131979.01899999997</v>
      </c>
      <c r="E66" s="4">
        <v>7882.448</v>
      </c>
      <c r="F66" s="4">
        <v>3206.62</v>
      </c>
      <c r="G66" s="4">
        <v>116850.246</v>
      </c>
      <c r="H66" s="4">
        <v>761.294</v>
      </c>
      <c r="I66" s="4">
        <v>1686.809</v>
      </c>
      <c r="J66" s="4">
        <v>0</v>
      </c>
      <c r="K66" s="4">
        <v>0</v>
      </c>
      <c r="L66" s="4">
        <v>496.652</v>
      </c>
      <c r="M66" s="4">
        <v>734.232</v>
      </c>
      <c r="N66" s="4">
        <v>360.718</v>
      </c>
    </row>
    <row r="67" spans="1:14" ht="12.75">
      <c r="A67" s="1" t="s">
        <v>0</v>
      </c>
      <c r="B67" s="1" t="s">
        <v>52</v>
      </c>
      <c r="C67" s="1" t="s">
        <v>60</v>
      </c>
      <c r="D67" s="13">
        <v>4078.914</v>
      </c>
      <c r="E67" s="4">
        <v>0</v>
      </c>
      <c r="F67" s="4">
        <v>0</v>
      </c>
      <c r="G67" s="4">
        <v>1332.488</v>
      </c>
      <c r="H67" s="4">
        <v>0</v>
      </c>
      <c r="I67" s="4">
        <v>0</v>
      </c>
      <c r="J67" s="4">
        <v>0</v>
      </c>
      <c r="K67" s="4">
        <v>0</v>
      </c>
      <c r="L67" s="4">
        <v>11.468</v>
      </c>
      <c r="M67" s="4">
        <v>2659.658</v>
      </c>
      <c r="N67" s="4">
        <v>75.3</v>
      </c>
    </row>
    <row r="68" spans="1:14" ht="12.75">
      <c r="A68" s="1" t="s">
        <v>0</v>
      </c>
      <c r="B68" s="1" t="s">
        <v>52</v>
      </c>
      <c r="C68" s="1" t="s">
        <v>61</v>
      </c>
      <c r="D68" s="13">
        <v>196.47199999999998</v>
      </c>
      <c r="E68" s="4">
        <v>29.751</v>
      </c>
      <c r="F68" s="4">
        <v>42.987</v>
      </c>
      <c r="G68" s="4">
        <v>0</v>
      </c>
      <c r="H68" s="4">
        <v>55.451</v>
      </c>
      <c r="I68" s="4">
        <v>0</v>
      </c>
      <c r="J68" s="4">
        <v>0</v>
      </c>
      <c r="K68" s="4">
        <v>0</v>
      </c>
      <c r="L68" s="4">
        <v>1.451</v>
      </c>
      <c r="M68" s="4">
        <v>51.696</v>
      </c>
      <c r="N68" s="4">
        <v>15.136</v>
      </c>
    </row>
    <row r="69" spans="1:14" ht="12.75">
      <c r="A69" s="1" t="s">
        <v>0</v>
      </c>
      <c r="B69" s="1" t="s">
        <v>52</v>
      </c>
      <c r="C69" s="1" t="s">
        <v>62</v>
      </c>
      <c r="D69" s="13">
        <v>5096.099</v>
      </c>
      <c r="E69" s="4">
        <v>1730.15</v>
      </c>
      <c r="F69" s="4">
        <v>513.199</v>
      </c>
      <c r="G69" s="4">
        <v>1108.276</v>
      </c>
      <c r="H69" s="4">
        <v>0</v>
      </c>
      <c r="I69" s="4">
        <v>305</v>
      </c>
      <c r="J69" s="4">
        <v>0</v>
      </c>
      <c r="K69" s="4">
        <v>0</v>
      </c>
      <c r="L69" s="4">
        <v>33.36</v>
      </c>
      <c r="M69" s="4">
        <v>1026.46</v>
      </c>
      <c r="N69" s="4">
        <v>379.654</v>
      </c>
    </row>
    <row r="70" spans="1:14" ht="12.75">
      <c r="A70" s="1" t="s">
        <v>0</v>
      </c>
      <c r="B70" s="1" t="s">
        <v>52</v>
      </c>
      <c r="C70" s="1" t="s">
        <v>63</v>
      </c>
      <c r="D70" s="13">
        <v>7350.043000000001</v>
      </c>
      <c r="E70" s="4">
        <v>1689.633</v>
      </c>
      <c r="F70" s="4">
        <v>2689.065</v>
      </c>
      <c r="G70" s="4">
        <v>0</v>
      </c>
      <c r="H70" s="4">
        <v>0</v>
      </c>
      <c r="I70" s="4">
        <v>236.277</v>
      </c>
      <c r="J70" s="4">
        <v>0</v>
      </c>
      <c r="K70" s="4">
        <v>0</v>
      </c>
      <c r="L70" s="4">
        <v>0</v>
      </c>
      <c r="M70" s="4">
        <v>2735.068</v>
      </c>
      <c r="N70" s="4">
        <v>0</v>
      </c>
    </row>
    <row r="71" spans="1:14" ht="12.75">
      <c r="A71" s="1" t="s">
        <v>0</v>
      </c>
      <c r="B71" s="1" t="s">
        <v>52</v>
      </c>
      <c r="C71" s="1" t="s">
        <v>64</v>
      </c>
      <c r="D71" s="13">
        <v>4265.7</v>
      </c>
      <c r="E71" s="4">
        <v>727.72</v>
      </c>
      <c r="F71" s="4">
        <v>278.218</v>
      </c>
      <c r="G71" s="4">
        <v>2558.049</v>
      </c>
      <c r="H71" s="4">
        <v>38</v>
      </c>
      <c r="I71" s="4">
        <v>196.575</v>
      </c>
      <c r="J71" s="4">
        <v>0</v>
      </c>
      <c r="K71" s="4">
        <v>47.301</v>
      </c>
      <c r="L71" s="4">
        <v>26.625</v>
      </c>
      <c r="M71" s="4">
        <v>301.652</v>
      </c>
      <c r="N71" s="4">
        <v>91.56</v>
      </c>
    </row>
    <row r="72" spans="1:14" ht="12.75">
      <c r="A72" s="1"/>
      <c r="B72" s="5" t="s">
        <v>250</v>
      </c>
      <c r="C72" s="9"/>
      <c r="D72" s="14">
        <f>SUM(D60:D71)</f>
        <v>185460.83999999997</v>
      </c>
      <c r="E72" s="14">
        <f>SUM(E60:E71)</f>
        <v>15144.478</v>
      </c>
      <c r="F72" s="14">
        <f aca="true" t="shared" si="5" ref="F72:N72">SUM(F60:F71)</f>
        <v>8173.625999999999</v>
      </c>
      <c r="G72" s="14">
        <f t="shared" si="5"/>
        <v>139712.67600000004</v>
      </c>
      <c r="H72" s="14">
        <f t="shared" si="5"/>
        <v>891.34</v>
      </c>
      <c r="I72" s="14">
        <f t="shared" si="5"/>
        <v>3423.049</v>
      </c>
      <c r="J72" s="14">
        <f t="shared" si="5"/>
        <v>0</v>
      </c>
      <c r="K72" s="14">
        <f t="shared" si="5"/>
        <v>3006.061</v>
      </c>
      <c r="L72" s="14">
        <f t="shared" si="5"/>
        <v>793.9649999999999</v>
      </c>
      <c r="M72" s="14">
        <f t="shared" si="5"/>
        <v>13219.313</v>
      </c>
      <c r="N72" s="14">
        <f t="shared" si="5"/>
        <v>1096.3319999999999</v>
      </c>
    </row>
    <row r="73" spans="1:14" ht="12.75">
      <c r="A73" s="1" t="s">
        <v>0</v>
      </c>
      <c r="B73" s="1" t="s">
        <v>65</v>
      </c>
      <c r="C73" s="1" t="s">
        <v>66</v>
      </c>
      <c r="D73" s="13">
        <v>1882.2</v>
      </c>
      <c r="E73" s="4">
        <v>891.447</v>
      </c>
      <c r="F73" s="4">
        <v>287.751</v>
      </c>
      <c r="G73" s="4">
        <v>2.7</v>
      </c>
      <c r="H73" s="4">
        <v>0</v>
      </c>
      <c r="I73" s="4">
        <v>306.39</v>
      </c>
      <c r="J73" s="4">
        <v>0</v>
      </c>
      <c r="K73" s="4">
        <v>0</v>
      </c>
      <c r="L73" s="4">
        <v>63.971</v>
      </c>
      <c r="M73" s="4">
        <v>142.165</v>
      </c>
      <c r="N73" s="4">
        <v>187.776</v>
      </c>
    </row>
    <row r="74" spans="1:14" ht="12.75">
      <c r="A74" s="1" t="s">
        <v>0</v>
      </c>
      <c r="B74" s="1" t="s">
        <v>65</v>
      </c>
      <c r="C74" s="1" t="s">
        <v>67</v>
      </c>
      <c r="D74" s="13">
        <v>1776.895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1776.895</v>
      </c>
      <c r="N74" s="4">
        <v>0</v>
      </c>
    </row>
    <row r="75" spans="1:14" ht="12.75">
      <c r="A75" s="1" t="s">
        <v>0</v>
      </c>
      <c r="B75" s="1" t="s">
        <v>65</v>
      </c>
      <c r="C75" s="1" t="s">
        <v>68</v>
      </c>
      <c r="D75" s="13">
        <v>3454.904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7.383</v>
      </c>
      <c r="M75" s="4">
        <v>3447.521</v>
      </c>
      <c r="N75" s="4">
        <v>0</v>
      </c>
    </row>
    <row r="76" spans="1:14" ht="12.75">
      <c r="A76" s="1" t="s">
        <v>0</v>
      </c>
      <c r="B76" s="1" t="s">
        <v>65</v>
      </c>
      <c r="C76" s="1" t="s">
        <v>69</v>
      </c>
      <c r="D76" s="13">
        <v>6946.629000000001</v>
      </c>
      <c r="E76" s="4">
        <v>3304.538</v>
      </c>
      <c r="F76" s="4">
        <v>2454.565</v>
      </c>
      <c r="G76" s="4">
        <v>152.798</v>
      </c>
      <c r="H76" s="4">
        <v>0</v>
      </c>
      <c r="I76" s="4">
        <v>514.426</v>
      </c>
      <c r="J76" s="4">
        <v>0</v>
      </c>
      <c r="K76" s="4">
        <v>0</v>
      </c>
      <c r="L76" s="4">
        <v>81.631</v>
      </c>
      <c r="M76" s="4">
        <v>351.832</v>
      </c>
      <c r="N76" s="4">
        <v>86.839</v>
      </c>
    </row>
    <row r="77" spans="1:14" ht="12.75">
      <c r="A77" s="1" t="s">
        <v>0</v>
      </c>
      <c r="B77" s="1" t="s">
        <v>65</v>
      </c>
      <c r="C77" s="1" t="s">
        <v>70</v>
      </c>
      <c r="D77" s="13">
        <v>13568.492999999999</v>
      </c>
      <c r="E77" s="4">
        <v>5116.837</v>
      </c>
      <c r="F77" s="4">
        <v>5436.54</v>
      </c>
      <c r="G77" s="4">
        <v>625.819</v>
      </c>
      <c r="H77" s="4">
        <v>264.46</v>
      </c>
      <c r="I77" s="4">
        <v>781.704</v>
      </c>
      <c r="J77" s="4">
        <v>0</v>
      </c>
      <c r="K77" s="4">
        <v>0</v>
      </c>
      <c r="L77" s="4">
        <v>206.904</v>
      </c>
      <c r="M77" s="4">
        <v>1136.229</v>
      </c>
      <c r="N77" s="4">
        <v>0</v>
      </c>
    </row>
    <row r="78" spans="1:14" ht="12.75">
      <c r="A78" s="1" t="s">
        <v>0</v>
      </c>
      <c r="B78" s="1" t="s">
        <v>65</v>
      </c>
      <c r="C78" s="1" t="s">
        <v>71</v>
      </c>
      <c r="D78" s="13">
        <v>2637.536</v>
      </c>
      <c r="E78" s="4">
        <v>648.607</v>
      </c>
      <c r="F78" s="4">
        <v>155.622</v>
      </c>
      <c r="G78" s="4">
        <v>0</v>
      </c>
      <c r="H78" s="4">
        <v>0</v>
      </c>
      <c r="I78" s="4">
        <v>150.718</v>
      </c>
      <c r="J78" s="4">
        <v>0</v>
      </c>
      <c r="K78" s="4">
        <v>0</v>
      </c>
      <c r="L78" s="4">
        <v>39.924</v>
      </c>
      <c r="M78" s="4">
        <v>1642.665</v>
      </c>
      <c r="N78" s="4">
        <v>0</v>
      </c>
    </row>
    <row r="79" spans="1:14" ht="12.75">
      <c r="A79" s="1" t="s">
        <v>0</v>
      </c>
      <c r="B79" s="1" t="s">
        <v>65</v>
      </c>
      <c r="C79" s="1" t="s">
        <v>72</v>
      </c>
      <c r="D79" s="13">
        <v>6509.184000000001</v>
      </c>
      <c r="E79" s="4">
        <v>3014.128</v>
      </c>
      <c r="F79" s="4">
        <v>2263.735</v>
      </c>
      <c r="G79" s="4">
        <v>117.261</v>
      </c>
      <c r="H79" s="4">
        <v>0</v>
      </c>
      <c r="I79" s="4">
        <v>420.892</v>
      </c>
      <c r="J79" s="4">
        <v>0</v>
      </c>
      <c r="K79" s="4">
        <v>0</v>
      </c>
      <c r="L79" s="4">
        <v>50.729</v>
      </c>
      <c r="M79" s="4">
        <v>520.711</v>
      </c>
      <c r="N79" s="4">
        <v>121.728</v>
      </c>
    </row>
    <row r="80" spans="1:14" ht="12.75">
      <c r="A80" s="1" t="s">
        <v>0</v>
      </c>
      <c r="B80" s="1" t="s">
        <v>65</v>
      </c>
      <c r="C80" s="1" t="s">
        <v>73</v>
      </c>
      <c r="D80" s="13">
        <v>5717.458</v>
      </c>
      <c r="E80" s="4">
        <v>2476.114</v>
      </c>
      <c r="F80" s="4">
        <v>349.488</v>
      </c>
      <c r="G80" s="4">
        <v>1761.504</v>
      </c>
      <c r="H80" s="4">
        <v>0</v>
      </c>
      <c r="I80" s="4">
        <v>435.147</v>
      </c>
      <c r="J80" s="4">
        <v>0</v>
      </c>
      <c r="K80" s="4">
        <v>0</v>
      </c>
      <c r="L80" s="4">
        <v>63.021</v>
      </c>
      <c r="M80" s="4">
        <v>616.184</v>
      </c>
      <c r="N80" s="4">
        <v>16</v>
      </c>
    </row>
    <row r="81" spans="1:14" ht="12.75">
      <c r="A81" s="1" t="s">
        <v>0</v>
      </c>
      <c r="B81" s="1" t="s">
        <v>65</v>
      </c>
      <c r="C81" s="1" t="s">
        <v>74</v>
      </c>
      <c r="D81" s="13">
        <v>11136.094000000001</v>
      </c>
      <c r="E81" s="4">
        <v>2619.3</v>
      </c>
      <c r="F81" s="4">
        <v>2233.721</v>
      </c>
      <c r="G81" s="4">
        <v>2312.807</v>
      </c>
      <c r="H81" s="4">
        <v>0</v>
      </c>
      <c r="I81" s="4">
        <v>743.969</v>
      </c>
      <c r="J81" s="4">
        <v>0</v>
      </c>
      <c r="K81" s="4">
        <v>0</v>
      </c>
      <c r="L81" s="4">
        <v>100.327</v>
      </c>
      <c r="M81" s="4">
        <v>3027.547</v>
      </c>
      <c r="N81" s="4">
        <v>98.423</v>
      </c>
    </row>
    <row r="82" spans="1:14" ht="12.75">
      <c r="A82" s="1" t="s">
        <v>0</v>
      </c>
      <c r="B82" s="1" t="s">
        <v>65</v>
      </c>
      <c r="C82" s="1" t="s">
        <v>75</v>
      </c>
      <c r="D82" s="13">
        <v>4120.129</v>
      </c>
      <c r="E82" s="4">
        <v>1833.438</v>
      </c>
      <c r="F82" s="4">
        <v>1028.253</v>
      </c>
      <c r="G82" s="4">
        <v>0</v>
      </c>
      <c r="H82" s="4">
        <v>0</v>
      </c>
      <c r="I82" s="4">
        <v>337.342</v>
      </c>
      <c r="J82" s="4">
        <v>0</v>
      </c>
      <c r="K82" s="4">
        <v>0</v>
      </c>
      <c r="L82" s="4">
        <v>52.358</v>
      </c>
      <c r="M82" s="4">
        <v>757.018</v>
      </c>
      <c r="N82" s="4">
        <v>111.72</v>
      </c>
    </row>
    <row r="83" spans="1:14" ht="12.75">
      <c r="A83" s="1"/>
      <c r="B83" s="5" t="s">
        <v>251</v>
      </c>
      <c r="C83" s="1"/>
      <c r="D83" s="14">
        <f>SUM(D73:D82)</f>
        <v>57749.522</v>
      </c>
      <c r="E83" s="14">
        <f>SUM(E73:E82)</f>
        <v>19904.409</v>
      </c>
      <c r="F83" s="14">
        <f aca="true" t="shared" si="6" ref="F83:N83">SUM(F73:F82)</f>
        <v>14209.675</v>
      </c>
      <c r="G83" s="14">
        <f t="shared" si="6"/>
        <v>4972.888999999999</v>
      </c>
      <c r="H83" s="14">
        <f t="shared" si="6"/>
        <v>264.46</v>
      </c>
      <c r="I83" s="14">
        <f t="shared" si="6"/>
        <v>3690.588</v>
      </c>
      <c r="J83" s="14">
        <f t="shared" si="6"/>
        <v>0</v>
      </c>
      <c r="K83" s="14">
        <f t="shared" si="6"/>
        <v>0</v>
      </c>
      <c r="L83" s="14">
        <f t="shared" si="6"/>
        <v>666.2479999999999</v>
      </c>
      <c r="M83" s="14">
        <f t="shared" si="6"/>
        <v>13418.767</v>
      </c>
      <c r="N83" s="14">
        <f t="shared" si="6"/>
        <v>622.486</v>
      </c>
    </row>
    <row r="84" spans="1:14" ht="12.75">
      <c r="A84" s="1" t="s">
        <v>0</v>
      </c>
      <c r="B84" s="1" t="s">
        <v>76</v>
      </c>
      <c r="C84" s="1" t="s">
        <v>77</v>
      </c>
      <c r="D84" s="13">
        <v>1817.44</v>
      </c>
      <c r="E84" s="4">
        <v>697.678</v>
      </c>
      <c r="F84" s="4">
        <v>287.612</v>
      </c>
      <c r="G84" s="4">
        <v>0</v>
      </c>
      <c r="H84" s="4">
        <v>54.907</v>
      </c>
      <c r="I84" s="4">
        <v>177.012</v>
      </c>
      <c r="J84" s="4">
        <v>0</v>
      </c>
      <c r="K84" s="4">
        <v>0</v>
      </c>
      <c r="L84" s="4">
        <v>320.209</v>
      </c>
      <c r="M84" s="4">
        <v>254.907</v>
      </c>
      <c r="N84" s="4">
        <v>25.115</v>
      </c>
    </row>
    <row r="85" spans="1:14" ht="12.75">
      <c r="A85" s="1"/>
      <c r="B85" s="5" t="s">
        <v>252</v>
      </c>
      <c r="C85" s="1"/>
      <c r="D85" s="15">
        <v>1817.44</v>
      </c>
      <c r="E85" s="14">
        <v>697.678</v>
      </c>
      <c r="F85" s="14">
        <v>287.612</v>
      </c>
      <c r="G85" s="14">
        <v>0</v>
      </c>
      <c r="H85" s="14">
        <v>54.907</v>
      </c>
      <c r="I85" s="14">
        <v>177.012</v>
      </c>
      <c r="J85" s="14">
        <v>0</v>
      </c>
      <c r="K85" s="14">
        <v>0</v>
      </c>
      <c r="L85" s="14">
        <v>320.209</v>
      </c>
      <c r="M85" s="14">
        <v>254.907</v>
      </c>
      <c r="N85" s="14">
        <v>25.115</v>
      </c>
    </row>
    <row r="86" spans="1:14" ht="12.75">
      <c r="A86" s="1" t="s">
        <v>0</v>
      </c>
      <c r="B86" s="1" t="s">
        <v>78</v>
      </c>
      <c r="C86" s="1" t="s">
        <v>79</v>
      </c>
      <c r="D86" s="13">
        <v>2704.737</v>
      </c>
      <c r="E86" s="4">
        <v>549.632</v>
      </c>
      <c r="F86" s="4">
        <v>301.038</v>
      </c>
      <c r="G86" s="4">
        <v>112.332</v>
      </c>
      <c r="H86" s="4">
        <v>240</v>
      </c>
      <c r="I86" s="4">
        <v>360</v>
      </c>
      <c r="J86" s="4">
        <v>0</v>
      </c>
      <c r="K86" s="4">
        <v>0</v>
      </c>
      <c r="L86" s="4">
        <v>82.519</v>
      </c>
      <c r="M86" s="4">
        <v>1035.316</v>
      </c>
      <c r="N86" s="4">
        <v>23.9</v>
      </c>
    </row>
    <row r="87" spans="1:14" ht="12.75">
      <c r="A87" s="1"/>
      <c r="B87" s="5" t="s">
        <v>253</v>
      </c>
      <c r="C87" s="1"/>
      <c r="D87" s="15">
        <v>2704.737</v>
      </c>
      <c r="E87" s="14">
        <v>549.632</v>
      </c>
      <c r="F87" s="14">
        <v>301.038</v>
      </c>
      <c r="G87" s="14">
        <v>112.332</v>
      </c>
      <c r="H87" s="14">
        <v>240</v>
      </c>
      <c r="I87" s="14">
        <v>360</v>
      </c>
      <c r="J87" s="14">
        <v>0</v>
      </c>
      <c r="K87" s="14">
        <v>0</v>
      </c>
      <c r="L87" s="14">
        <v>82.519</v>
      </c>
      <c r="M87" s="14">
        <v>1035.316</v>
      </c>
      <c r="N87" s="14">
        <v>23.9</v>
      </c>
    </row>
    <row r="88" spans="1:14" ht="12.75">
      <c r="A88" s="1" t="s">
        <v>0</v>
      </c>
      <c r="B88" s="1" t="s">
        <v>80</v>
      </c>
      <c r="C88" s="1" t="s">
        <v>81</v>
      </c>
      <c r="D88" s="13">
        <v>2020.5470000000003</v>
      </c>
      <c r="E88" s="4">
        <v>883.368</v>
      </c>
      <c r="F88" s="4">
        <v>378.55</v>
      </c>
      <c r="G88" s="4">
        <v>39.532</v>
      </c>
      <c r="H88" s="4">
        <v>0</v>
      </c>
      <c r="I88" s="4">
        <v>251.642</v>
      </c>
      <c r="J88" s="4">
        <v>0</v>
      </c>
      <c r="K88" s="4">
        <v>0</v>
      </c>
      <c r="L88" s="4">
        <v>61.258</v>
      </c>
      <c r="M88" s="4">
        <v>381.937</v>
      </c>
      <c r="N88" s="4">
        <v>24.26</v>
      </c>
    </row>
    <row r="89" spans="1:14" ht="12.75">
      <c r="A89" s="1" t="s">
        <v>0</v>
      </c>
      <c r="B89" s="1" t="s">
        <v>80</v>
      </c>
      <c r="C89" s="1" t="s">
        <v>82</v>
      </c>
      <c r="D89" s="13">
        <v>4574.487</v>
      </c>
      <c r="E89" s="4">
        <v>1072.953</v>
      </c>
      <c r="F89" s="4">
        <v>2175.662</v>
      </c>
      <c r="G89" s="4">
        <v>0</v>
      </c>
      <c r="H89" s="4">
        <v>0</v>
      </c>
      <c r="I89" s="4">
        <v>228.455</v>
      </c>
      <c r="J89" s="4">
        <v>0</v>
      </c>
      <c r="K89" s="4">
        <v>0</v>
      </c>
      <c r="L89" s="4">
        <v>64.631</v>
      </c>
      <c r="M89" s="4">
        <v>1002.182</v>
      </c>
      <c r="N89" s="4">
        <v>30.604</v>
      </c>
    </row>
    <row r="90" spans="1:14" ht="12.75">
      <c r="A90" s="1" t="s">
        <v>0</v>
      </c>
      <c r="B90" s="1" t="s">
        <v>80</v>
      </c>
      <c r="C90" s="1" t="s">
        <v>83</v>
      </c>
      <c r="D90" s="13">
        <v>39169.727</v>
      </c>
      <c r="E90" s="4">
        <v>18360.029</v>
      </c>
      <c r="F90" s="4">
        <v>7600.401</v>
      </c>
      <c r="G90" s="4">
        <v>6251.931</v>
      </c>
      <c r="H90" s="4">
        <v>110.012</v>
      </c>
      <c r="I90" s="4">
        <v>2464.907</v>
      </c>
      <c r="J90" s="4">
        <v>0</v>
      </c>
      <c r="K90" s="4">
        <v>0</v>
      </c>
      <c r="L90" s="4">
        <v>1126.163</v>
      </c>
      <c r="M90" s="4">
        <v>2336.934</v>
      </c>
      <c r="N90" s="4">
        <v>919.35</v>
      </c>
    </row>
    <row r="91" spans="1:14" ht="12.75">
      <c r="A91" s="1" t="s">
        <v>0</v>
      </c>
      <c r="B91" s="1" t="s">
        <v>80</v>
      </c>
      <c r="C91" s="1" t="s">
        <v>84</v>
      </c>
      <c r="D91" s="13">
        <v>9830.445000000002</v>
      </c>
      <c r="E91" s="4">
        <v>4003.415</v>
      </c>
      <c r="F91" s="4">
        <v>2080</v>
      </c>
      <c r="G91" s="4">
        <v>1144.054</v>
      </c>
      <c r="H91" s="4">
        <v>60.409</v>
      </c>
      <c r="I91" s="4">
        <v>966.518</v>
      </c>
      <c r="J91" s="4">
        <v>0</v>
      </c>
      <c r="K91" s="4">
        <v>0</v>
      </c>
      <c r="L91" s="4">
        <v>122.463</v>
      </c>
      <c r="M91" s="4">
        <v>1211.95</v>
      </c>
      <c r="N91" s="4">
        <v>241.636</v>
      </c>
    </row>
    <row r="92" spans="1:14" ht="12.75">
      <c r="A92" s="1" t="s">
        <v>0</v>
      </c>
      <c r="B92" s="1" t="s">
        <v>80</v>
      </c>
      <c r="C92" s="1" t="s">
        <v>85</v>
      </c>
      <c r="D92" s="13">
        <v>6229.2</v>
      </c>
      <c r="E92" s="4">
        <v>2371.577</v>
      </c>
      <c r="F92" s="4">
        <v>1606.887</v>
      </c>
      <c r="G92" s="4">
        <v>0</v>
      </c>
      <c r="H92" s="4">
        <v>0</v>
      </c>
      <c r="I92" s="4">
        <v>496.625</v>
      </c>
      <c r="J92" s="4">
        <v>0</v>
      </c>
      <c r="K92" s="4">
        <v>0</v>
      </c>
      <c r="L92" s="4">
        <v>27.321</v>
      </c>
      <c r="M92" s="4">
        <v>1504.65</v>
      </c>
      <c r="N92" s="4">
        <v>222.14</v>
      </c>
    </row>
    <row r="93" spans="1:14" ht="12.75">
      <c r="A93" s="1"/>
      <c r="B93" s="5" t="s">
        <v>254</v>
      </c>
      <c r="C93" s="1"/>
      <c r="D93" s="15">
        <v>61824.406</v>
      </c>
      <c r="E93" s="14">
        <v>26691.342</v>
      </c>
      <c r="F93" s="14">
        <v>13841.5</v>
      </c>
      <c r="G93" s="14">
        <v>7435.517</v>
      </c>
      <c r="H93" s="14">
        <v>170.421</v>
      </c>
      <c r="I93" s="14">
        <v>4408.147</v>
      </c>
      <c r="J93" s="14">
        <v>0</v>
      </c>
      <c r="K93" s="14">
        <v>0</v>
      </c>
      <c r="L93" s="14">
        <v>1401.836</v>
      </c>
      <c r="M93" s="14">
        <v>6437.653</v>
      </c>
      <c r="N93" s="14">
        <v>1437.99</v>
      </c>
    </row>
    <row r="94" spans="1:14" ht="12.75">
      <c r="A94" s="1" t="s">
        <v>0</v>
      </c>
      <c r="B94" s="1" t="s">
        <v>86</v>
      </c>
      <c r="C94" s="1" t="s">
        <v>87</v>
      </c>
      <c r="D94" s="13">
        <v>7612.799</v>
      </c>
      <c r="E94" s="4">
        <v>893.728</v>
      </c>
      <c r="F94" s="4">
        <v>278.223</v>
      </c>
      <c r="G94" s="4">
        <v>5710.95</v>
      </c>
      <c r="H94" s="4">
        <v>33</v>
      </c>
      <c r="I94" s="4">
        <v>202.26</v>
      </c>
      <c r="J94" s="4">
        <v>0</v>
      </c>
      <c r="K94" s="4">
        <v>0</v>
      </c>
      <c r="L94" s="4">
        <v>11.214</v>
      </c>
      <c r="M94" s="4">
        <v>419.624</v>
      </c>
      <c r="N94" s="4">
        <v>63.8</v>
      </c>
    </row>
    <row r="95" spans="1:14" ht="12.75">
      <c r="A95" s="1" t="s">
        <v>0</v>
      </c>
      <c r="B95" s="1" t="s">
        <v>86</v>
      </c>
      <c r="C95" s="1" t="s">
        <v>88</v>
      </c>
      <c r="D95" s="13">
        <v>1140.1589999999999</v>
      </c>
      <c r="E95" s="4">
        <v>590.111</v>
      </c>
      <c r="F95" s="4">
        <v>125.123</v>
      </c>
      <c r="G95" s="4">
        <v>48.362</v>
      </c>
      <c r="H95" s="4">
        <v>2.832</v>
      </c>
      <c r="I95" s="4">
        <v>134.017</v>
      </c>
      <c r="J95" s="4">
        <v>0</v>
      </c>
      <c r="K95" s="4">
        <v>74.96</v>
      </c>
      <c r="L95" s="4">
        <v>57.27</v>
      </c>
      <c r="M95" s="4">
        <v>107.484</v>
      </c>
      <c r="N95" s="4">
        <v>0</v>
      </c>
    </row>
    <row r="96" spans="1:14" ht="12.75">
      <c r="A96" s="1" t="s">
        <v>0</v>
      </c>
      <c r="B96" s="1" t="s">
        <v>86</v>
      </c>
      <c r="C96" s="1" t="s">
        <v>89</v>
      </c>
      <c r="D96" s="13">
        <v>1026</v>
      </c>
      <c r="E96" s="4">
        <v>464</v>
      </c>
      <c r="F96" s="4">
        <v>96</v>
      </c>
      <c r="G96" s="4">
        <v>42</v>
      </c>
      <c r="H96" s="4">
        <v>28</v>
      </c>
      <c r="I96" s="4">
        <v>90</v>
      </c>
      <c r="J96" s="4">
        <v>0</v>
      </c>
      <c r="K96" s="4">
        <v>26</v>
      </c>
      <c r="L96" s="4">
        <v>0</v>
      </c>
      <c r="M96" s="4">
        <v>280</v>
      </c>
      <c r="N96" s="4">
        <v>0</v>
      </c>
    </row>
    <row r="97" spans="1:14" ht="12.75">
      <c r="A97" s="1" t="s">
        <v>0</v>
      </c>
      <c r="B97" s="1" t="s">
        <v>86</v>
      </c>
      <c r="C97" s="12" t="s">
        <v>243</v>
      </c>
      <c r="D97" s="13">
        <v>592</v>
      </c>
      <c r="E97" s="4">
        <v>334</v>
      </c>
      <c r="F97" s="4">
        <v>52</v>
      </c>
      <c r="G97" s="4">
        <v>104</v>
      </c>
      <c r="H97" s="4">
        <v>0</v>
      </c>
      <c r="I97" s="4">
        <v>76</v>
      </c>
      <c r="J97" s="4">
        <v>0</v>
      </c>
      <c r="K97" s="4">
        <v>0</v>
      </c>
      <c r="L97" s="4">
        <v>11</v>
      </c>
      <c r="M97" s="4">
        <v>10</v>
      </c>
      <c r="N97" s="4">
        <v>5</v>
      </c>
    </row>
    <row r="98" spans="1:14" ht="12.75">
      <c r="A98" s="1" t="s">
        <v>0</v>
      </c>
      <c r="B98" s="1" t="s">
        <v>86</v>
      </c>
      <c r="C98" s="1" t="s">
        <v>90</v>
      </c>
      <c r="D98" s="13">
        <v>1002</v>
      </c>
      <c r="E98" s="4">
        <v>560</v>
      </c>
      <c r="F98" s="4">
        <v>0</v>
      </c>
      <c r="G98" s="4">
        <v>402</v>
      </c>
      <c r="H98" s="4">
        <v>0</v>
      </c>
      <c r="I98" s="4">
        <v>40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</row>
    <row r="99" spans="1:14" ht="12.75">
      <c r="A99" s="1" t="s">
        <v>0</v>
      </c>
      <c r="B99" s="1" t="s">
        <v>86</v>
      </c>
      <c r="C99" s="1" t="s">
        <v>91</v>
      </c>
      <c r="D99" s="13">
        <v>1058.6009999999999</v>
      </c>
      <c r="E99" s="4">
        <v>456.636</v>
      </c>
      <c r="F99" s="4">
        <v>231.696</v>
      </c>
      <c r="G99" s="4">
        <v>24.797</v>
      </c>
      <c r="H99" s="4">
        <v>111.748</v>
      </c>
      <c r="I99" s="4">
        <v>113.84</v>
      </c>
      <c r="J99" s="4">
        <v>0</v>
      </c>
      <c r="K99" s="4">
        <v>0</v>
      </c>
      <c r="L99" s="4">
        <v>72.001</v>
      </c>
      <c r="M99" s="4">
        <v>32.965</v>
      </c>
      <c r="N99" s="4">
        <v>14.918</v>
      </c>
    </row>
    <row r="100" spans="1:14" ht="12.75">
      <c r="A100" s="1" t="s">
        <v>0</v>
      </c>
      <c r="B100" s="1" t="s">
        <v>86</v>
      </c>
      <c r="C100" s="1" t="s">
        <v>92</v>
      </c>
      <c r="D100" s="13">
        <v>4739</v>
      </c>
      <c r="E100" s="4">
        <v>2400</v>
      </c>
      <c r="F100" s="4">
        <v>560</v>
      </c>
      <c r="G100" s="4">
        <v>870</v>
      </c>
      <c r="H100" s="4">
        <v>178</v>
      </c>
      <c r="I100" s="4">
        <v>321</v>
      </c>
      <c r="J100" s="4">
        <v>0</v>
      </c>
      <c r="K100" s="4">
        <v>0</v>
      </c>
      <c r="L100" s="4">
        <v>160</v>
      </c>
      <c r="M100" s="4">
        <v>250</v>
      </c>
      <c r="N100" s="4">
        <v>0</v>
      </c>
    </row>
    <row r="101" spans="1:14" ht="12.75">
      <c r="A101" s="1" t="s">
        <v>0</v>
      </c>
      <c r="B101" s="1" t="s">
        <v>86</v>
      </c>
      <c r="C101" s="10" t="s">
        <v>93</v>
      </c>
      <c r="D101" s="13">
        <v>344.202</v>
      </c>
      <c r="E101" s="4">
        <v>220.826</v>
      </c>
      <c r="F101" s="4">
        <v>47.006</v>
      </c>
      <c r="G101" s="4">
        <v>18.41</v>
      </c>
      <c r="H101" s="4">
        <v>0</v>
      </c>
      <c r="I101" s="4">
        <v>50.741</v>
      </c>
      <c r="J101" s="4">
        <v>0</v>
      </c>
      <c r="K101" s="4">
        <v>0</v>
      </c>
      <c r="L101" s="4">
        <v>7.219</v>
      </c>
      <c r="M101" s="4">
        <v>0</v>
      </c>
      <c r="N101" s="4">
        <v>0</v>
      </c>
    </row>
    <row r="102" spans="1:14" ht="12.75">
      <c r="A102" s="1" t="s">
        <v>0</v>
      </c>
      <c r="B102" s="1" t="s">
        <v>86</v>
      </c>
      <c r="C102" s="10" t="s">
        <v>93</v>
      </c>
      <c r="D102" s="13">
        <v>2212.4970000000003</v>
      </c>
      <c r="E102" s="4">
        <v>507.831</v>
      </c>
      <c r="F102" s="4">
        <v>104.281</v>
      </c>
      <c r="G102" s="4">
        <v>1457.114</v>
      </c>
      <c r="H102" s="4">
        <v>0</v>
      </c>
      <c r="I102" s="4">
        <v>127.886</v>
      </c>
      <c r="J102" s="4">
        <v>0</v>
      </c>
      <c r="K102" s="4">
        <v>0</v>
      </c>
      <c r="L102" s="4">
        <v>15.385</v>
      </c>
      <c r="M102" s="4">
        <v>0</v>
      </c>
      <c r="N102" s="4">
        <v>0</v>
      </c>
    </row>
    <row r="103" spans="1:14" ht="12.75">
      <c r="A103" s="1" t="s">
        <v>0</v>
      </c>
      <c r="B103" s="1" t="s">
        <v>86</v>
      </c>
      <c r="C103" s="1" t="s">
        <v>94</v>
      </c>
      <c r="D103" s="13">
        <v>468</v>
      </c>
      <c r="E103" s="4">
        <v>266</v>
      </c>
      <c r="F103" s="4">
        <v>0</v>
      </c>
      <c r="G103" s="4">
        <v>6</v>
      </c>
      <c r="H103" s="4">
        <v>20</v>
      </c>
      <c r="I103" s="4">
        <v>0</v>
      </c>
      <c r="J103" s="4">
        <v>0</v>
      </c>
      <c r="K103" s="4">
        <v>0</v>
      </c>
      <c r="L103" s="4">
        <v>16</v>
      </c>
      <c r="M103" s="4">
        <v>160</v>
      </c>
      <c r="N103" s="4">
        <v>0</v>
      </c>
    </row>
    <row r="104" spans="1:14" ht="12.75">
      <c r="A104" s="1" t="s">
        <v>0</v>
      </c>
      <c r="B104" s="1" t="s">
        <v>86</v>
      </c>
      <c r="C104" s="1" t="s">
        <v>95</v>
      </c>
      <c r="D104" s="13">
        <v>15213.012</v>
      </c>
      <c r="E104" s="4">
        <v>5299.967</v>
      </c>
      <c r="F104" s="4">
        <v>3411.754</v>
      </c>
      <c r="G104" s="4">
        <v>3084.858</v>
      </c>
      <c r="H104" s="4">
        <v>100.6</v>
      </c>
      <c r="I104" s="4">
        <v>1006.062</v>
      </c>
      <c r="J104" s="4">
        <v>0</v>
      </c>
      <c r="K104" s="4">
        <v>0</v>
      </c>
      <c r="L104" s="4">
        <v>285.129</v>
      </c>
      <c r="M104" s="4">
        <v>1984.029</v>
      </c>
      <c r="N104" s="4">
        <v>40.613</v>
      </c>
    </row>
    <row r="105" spans="1:14" ht="12.75">
      <c r="A105" s="1" t="s">
        <v>0</v>
      </c>
      <c r="B105" s="1" t="s">
        <v>86</v>
      </c>
      <c r="C105" s="1" t="s">
        <v>96</v>
      </c>
      <c r="D105" s="13">
        <v>21670.287</v>
      </c>
      <c r="E105" s="4">
        <v>8829.303</v>
      </c>
      <c r="F105" s="4">
        <v>4269.649</v>
      </c>
      <c r="G105" s="4">
        <v>4941.911</v>
      </c>
      <c r="H105" s="4">
        <v>0</v>
      </c>
      <c r="I105" s="4">
        <v>1030.317</v>
      </c>
      <c r="J105" s="4">
        <v>0</v>
      </c>
      <c r="K105" s="4">
        <v>0</v>
      </c>
      <c r="L105" s="4">
        <v>345.545</v>
      </c>
      <c r="M105" s="4">
        <v>2172.982</v>
      </c>
      <c r="N105" s="4">
        <v>80.58</v>
      </c>
    </row>
    <row r="106" spans="1:14" ht="12.75">
      <c r="A106" s="1" t="s">
        <v>0</v>
      </c>
      <c r="B106" s="1" t="s">
        <v>86</v>
      </c>
      <c r="C106" s="1" t="s">
        <v>93</v>
      </c>
      <c r="D106" s="13">
        <v>11074.894</v>
      </c>
      <c r="E106" s="4">
        <v>5127.58</v>
      </c>
      <c r="F106" s="4">
        <v>1331.015</v>
      </c>
      <c r="G106" s="4">
        <v>2079.841</v>
      </c>
      <c r="H106" s="4">
        <v>200.779</v>
      </c>
      <c r="I106" s="4">
        <v>714.543</v>
      </c>
      <c r="J106" s="4">
        <v>0</v>
      </c>
      <c r="K106" s="4">
        <v>0</v>
      </c>
      <c r="L106" s="4">
        <v>116.606</v>
      </c>
      <c r="M106" s="4">
        <v>1417.597</v>
      </c>
      <c r="N106" s="4">
        <v>86.933</v>
      </c>
    </row>
    <row r="107" spans="1:14" ht="12.75">
      <c r="A107" s="1" t="s">
        <v>0</v>
      </c>
      <c r="B107" s="1" t="s">
        <v>86</v>
      </c>
      <c r="C107" s="1" t="s">
        <v>97</v>
      </c>
      <c r="D107" s="13">
        <v>13041.898</v>
      </c>
      <c r="E107" s="4">
        <v>4315.923</v>
      </c>
      <c r="F107" s="4">
        <v>1252.69</v>
      </c>
      <c r="G107" s="4">
        <v>5975.482</v>
      </c>
      <c r="H107" s="4">
        <v>143.572</v>
      </c>
      <c r="I107" s="4">
        <v>929.746</v>
      </c>
      <c r="J107" s="4">
        <v>0</v>
      </c>
      <c r="K107" s="4">
        <v>0</v>
      </c>
      <c r="L107" s="4">
        <v>42.006</v>
      </c>
      <c r="M107" s="4">
        <v>284.209</v>
      </c>
      <c r="N107" s="4">
        <v>98.27</v>
      </c>
    </row>
    <row r="108" spans="1:14" ht="12.75">
      <c r="A108" s="1" t="s">
        <v>0</v>
      </c>
      <c r="B108" s="1" t="s">
        <v>86</v>
      </c>
      <c r="C108" s="1" t="s">
        <v>98</v>
      </c>
      <c r="D108" s="13">
        <v>8698.42</v>
      </c>
      <c r="E108" s="4">
        <v>3358.227</v>
      </c>
      <c r="F108" s="4">
        <v>3376.606</v>
      </c>
      <c r="G108" s="4">
        <v>0</v>
      </c>
      <c r="H108" s="4">
        <v>223.227</v>
      </c>
      <c r="I108" s="4">
        <v>983.452</v>
      </c>
      <c r="J108" s="4">
        <v>0</v>
      </c>
      <c r="K108" s="4">
        <v>0</v>
      </c>
      <c r="L108" s="4">
        <v>217.419</v>
      </c>
      <c r="M108" s="4">
        <v>372.644</v>
      </c>
      <c r="N108" s="4">
        <v>166.845</v>
      </c>
    </row>
    <row r="109" spans="1:14" ht="12.75">
      <c r="A109" s="1" t="s">
        <v>0</v>
      </c>
      <c r="B109" s="1" t="s">
        <v>86</v>
      </c>
      <c r="C109" s="1" t="s">
        <v>99</v>
      </c>
      <c r="D109" s="13">
        <v>13666.323999999999</v>
      </c>
      <c r="E109" s="4">
        <v>5382.768</v>
      </c>
      <c r="F109" s="4">
        <v>4018.205</v>
      </c>
      <c r="G109" s="4">
        <v>86.75</v>
      </c>
      <c r="H109" s="4">
        <v>718.582</v>
      </c>
      <c r="I109" s="4">
        <v>797.977</v>
      </c>
      <c r="J109" s="4">
        <v>0</v>
      </c>
      <c r="K109" s="4">
        <v>0</v>
      </c>
      <c r="L109" s="4">
        <v>416.808</v>
      </c>
      <c r="M109" s="4">
        <v>2217.531</v>
      </c>
      <c r="N109" s="4">
        <v>27.703</v>
      </c>
    </row>
    <row r="110" spans="1:14" ht="12.75">
      <c r="A110" s="1" t="s">
        <v>0</v>
      </c>
      <c r="B110" s="1" t="s">
        <v>86</v>
      </c>
      <c r="C110" s="1" t="s">
        <v>100</v>
      </c>
      <c r="D110" s="13">
        <v>4617.466</v>
      </c>
      <c r="E110" s="4">
        <v>2012.227</v>
      </c>
      <c r="F110" s="4">
        <v>599.145</v>
      </c>
      <c r="G110" s="4">
        <v>664.243</v>
      </c>
      <c r="H110" s="4">
        <v>0</v>
      </c>
      <c r="I110" s="4">
        <v>388.012</v>
      </c>
      <c r="J110" s="4">
        <v>0</v>
      </c>
      <c r="K110" s="4">
        <v>0</v>
      </c>
      <c r="L110" s="4">
        <v>116.755</v>
      </c>
      <c r="M110" s="4">
        <v>837.084</v>
      </c>
      <c r="N110" s="4">
        <v>0</v>
      </c>
    </row>
    <row r="111" spans="1:14" ht="12.75">
      <c r="A111" s="1" t="s">
        <v>0</v>
      </c>
      <c r="B111" s="1" t="s">
        <v>86</v>
      </c>
      <c r="C111" s="1" t="s">
        <v>101</v>
      </c>
      <c r="D111" s="13">
        <v>6622.727000000001</v>
      </c>
      <c r="E111" s="4">
        <v>2137.543</v>
      </c>
      <c r="F111" s="4">
        <v>771.371</v>
      </c>
      <c r="G111" s="4">
        <v>2045.347</v>
      </c>
      <c r="H111" s="4">
        <v>108.981</v>
      </c>
      <c r="I111" s="4">
        <v>568.733</v>
      </c>
      <c r="J111" s="4">
        <v>0</v>
      </c>
      <c r="K111" s="4">
        <v>0</v>
      </c>
      <c r="L111" s="4">
        <v>26.165</v>
      </c>
      <c r="M111" s="4">
        <v>868.433</v>
      </c>
      <c r="N111" s="4">
        <v>96.154</v>
      </c>
    </row>
    <row r="112" spans="1:14" ht="12.75">
      <c r="A112" s="1" t="s">
        <v>0</v>
      </c>
      <c r="B112" s="1" t="s">
        <v>86</v>
      </c>
      <c r="C112" s="1" t="s">
        <v>102</v>
      </c>
      <c r="D112" s="13">
        <v>6603</v>
      </c>
      <c r="E112" s="4">
        <v>1800</v>
      </c>
      <c r="F112" s="4">
        <v>1190</v>
      </c>
      <c r="G112" s="4">
        <v>1100</v>
      </c>
      <c r="H112" s="4">
        <v>90</v>
      </c>
      <c r="I112" s="4">
        <v>370</v>
      </c>
      <c r="J112" s="4">
        <v>0</v>
      </c>
      <c r="K112" s="4">
        <v>0</v>
      </c>
      <c r="L112" s="4">
        <v>89</v>
      </c>
      <c r="M112" s="4">
        <v>1800</v>
      </c>
      <c r="N112" s="4">
        <v>164</v>
      </c>
    </row>
    <row r="113" spans="1:14" ht="12.75">
      <c r="A113" s="1" t="s">
        <v>0</v>
      </c>
      <c r="B113" s="1" t="s">
        <v>86</v>
      </c>
      <c r="C113" s="1" t="s">
        <v>103</v>
      </c>
      <c r="D113" s="13">
        <v>3659.624</v>
      </c>
      <c r="E113" s="4">
        <v>1197.72</v>
      </c>
      <c r="F113" s="4">
        <v>589.2</v>
      </c>
      <c r="G113" s="4">
        <v>422.664</v>
      </c>
      <c r="H113" s="4">
        <v>0</v>
      </c>
      <c r="I113" s="4">
        <v>275</v>
      </c>
      <c r="J113" s="4">
        <v>0</v>
      </c>
      <c r="K113" s="4">
        <v>0</v>
      </c>
      <c r="L113" s="4">
        <v>404.52</v>
      </c>
      <c r="M113" s="4">
        <v>770.52</v>
      </c>
      <c r="N113" s="4">
        <v>0</v>
      </c>
    </row>
    <row r="114" spans="1:14" ht="12.75">
      <c r="A114" s="1" t="s">
        <v>0</v>
      </c>
      <c r="B114" s="1" t="s">
        <v>86</v>
      </c>
      <c r="C114" s="1" t="s">
        <v>104</v>
      </c>
      <c r="D114" s="13">
        <v>3835.1830000000004</v>
      </c>
      <c r="E114" s="4">
        <v>1117.174</v>
      </c>
      <c r="F114" s="4">
        <v>545.213</v>
      </c>
      <c r="G114" s="4">
        <v>450.995</v>
      </c>
      <c r="H114" s="4">
        <v>0</v>
      </c>
      <c r="I114" s="4">
        <v>113.489</v>
      </c>
      <c r="J114" s="4">
        <v>0</v>
      </c>
      <c r="K114" s="4">
        <v>388.809</v>
      </c>
      <c r="L114" s="4">
        <v>89.426</v>
      </c>
      <c r="M114" s="4">
        <v>989.076</v>
      </c>
      <c r="N114" s="4">
        <v>141.001</v>
      </c>
    </row>
    <row r="115" spans="1:14" ht="12.75">
      <c r="A115" s="1"/>
      <c r="B115" s="5" t="s">
        <v>255</v>
      </c>
      <c r="C115" s="1"/>
      <c r="D115" s="14">
        <f>SUM(D94:D114)</f>
        <v>128898.093</v>
      </c>
      <c r="E115" s="14">
        <f>SUM(E94:E114)</f>
        <v>47271.564000000006</v>
      </c>
      <c r="F115" s="14">
        <f aca="true" t="shared" si="7" ref="F115:N115">SUM(F94:F114)</f>
        <v>22849.177</v>
      </c>
      <c r="G115" s="14">
        <f t="shared" si="7"/>
        <v>29535.724000000002</v>
      </c>
      <c r="H115" s="14">
        <f t="shared" si="7"/>
        <v>1959.3210000000001</v>
      </c>
      <c r="I115" s="14">
        <f t="shared" si="7"/>
        <v>8333.074999999999</v>
      </c>
      <c r="J115" s="14">
        <f t="shared" si="7"/>
        <v>0</v>
      </c>
      <c r="K115" s="14">
        <f t="shared" si="7"/>
        <v>489.769</v>
      </c>
      <c r="L115" s="14">
        <f t="shared" si="7"/>
        <v>2499.4680000000003</v>
      </c>
      <c r="M115" s="14">
        <f t="shared" si="7"/>
        <v>14974.178</v>
      </c>
      <c r="N115" s="14">
        <f t="shared" si="7"/>
        <v>985.8169999999999</v>
      </c>
    </row>
    <row r="116" spans="1:14" ht="12.75">
      <c r="A116" s="1" t="s">
        <v>0</v>
      </c>
      <c r="B116" s="1" t="s">
        <v>105</v>
      </c>
      <c r="C116" s="1" t="s">
        <v>106</v>
      </c>
      <c r="D116" s="13">
        <v>2619.2919999999995</v>
      </c>
      <c r="E116" s="4">
        <v>1088.774</v>
      </c>
      <c r="F116" s="4">
        <v>639.527</v>
      </c>
      <c r="G116" s="4">
        <v>0</v>
      </c>
      <c r="H116" s="4">
        <v>97.095</v>
      </c>
      <c r="I116" s="4">
        <v>221.478</v>
      </c>
      <c r="J116" s="4">
        <v>0</v>
      </c>
      <c r="K116" s="4">
        <v>373.525</v>
      </c>
      <c r="L116" s="4">
        <v>113.827</v>
      </c>
      <c r="M116" s="4">
        <v>78.064</v>
      </c>
      <c r="N116" s="4">
        <v>7.002</v>
      </c>
    </row>
    <row r="117" spans="1:14" ht="12.75">
      <c r="A117" s="1" t="s">
        <v>0</v>
      </c>
      <c r="B117" s="1" t="s">
        <v>105</v>
      </c>
      <c r="C117" s="1" t="s">
        <v>107</v>
      </c>
      <c r="D117" s="13">
        <v>2831.025</v>
      </c>
      <c r="E117" s="4">
        <v>639.468</v>
      </c>
      <c r="F117" s="4">
        <v>265.12</v>
      </c>
      <c r="G117" s="4">
        <v>1020.959</v>
      </c>
      <c r="H117" s="4">
        <v>39.89</v>
      </c>
      <c r="I117" s="4">
        <v>187.63</v>
      </c>
      <c r="J117" s="4">
        <v>0</v>
      </c>
      <c r="K117" s="4">
        <v>0</v>
      </c>
      <c r="L117" s="4">
        <v>46.78</v>
      </c>
      <c r="M117" s="4">
        <v>631.178</v>
      </c>
      <c r="N117" s="4">
        <v>0</v>
      </c>
    </row>
    <row r="118" spans="1:14" ht="12.75">
      <c r="A118" s="1" t="s">
        <v>0</v>
      </c>
      <c r="B118" s="1" t="s">
        <v>105</v>
      </c>
      <c r="C118" s="1" t="s">
        <v>108</v>
      </c>
      <c r="D118" s="13">
        <v>15884.023000000001</v>
      </c>
      <c r="E118" s="4">
        <v>6368.025</v>
      </c>
      <c r="F118" s="4">
        <v>2717.43</v>
      </c>
      <c r="G118" s="4">
        <v>172.102</v>
      </c>
      <c r="H118" s="4">
        <v>130</v>
      </c>
      <c r="I118" s="4">
        <v>510</v>
      </c>
      <c r="J118" s="4">
        <v>0</v>
      </c>
      <c r="K118" s="4">
        <v>3115.946</v>
      </c>
      <c r="L118" s="4">
        <v>612.808</v>
      </c>
      <c r="M118" s="4">
        <v>1991.712</v>
      </c>
      <c r="N118" s="4">
        <v>266</v>
      </c>
    </row>
    <row r="119" spans="1:14" ht="12.75">
      <c r="A119" s="1" t="s">
        <v>0</v>
      </c>
      <c r="B119" s="1" t="s">
        <v>105</v>
      </c>
      <c r="C119" s="1" t="s">
        <v>109</v>
      </c>
      <c r="D119" s="13">
        <v>13718.287</v>
      </c>
      <c r="E119" s="4">
        <v>5202.854</v>
      </c>
      <c r="F119" s="4">
        <v>2185.932</v>
      </c>
      <c r="G119" s="4">
        <v>2934.479</v>
      </c>
      <c r="H119" s="4">
        <v>202.401</v>
      </c>
      <c r="I119" s="4">
        <v>861.341</v>
      </c>
      <c r="J119" s="4">
        <v>0</v>
      </c>
      <c r="K119" s="4">
        <v>491</v>
      </c>
      <c r="L119" s="4">
        <v>278.261</v>
      </c>
      <c r="M119" s="4">
        <v>1424.525</v>
      </c>
      <c r="N119" s="4">
        <v>137.494</v>
      </c>
    </row>
    <row r="120" spans="1:14" ht="12.75">
      <c r="A120" s="1" t="s">
        <v>0</v>
      </c>
      <c r="B120" s="1" t="s">
        <v>105</v>
      </c>
      <c r="C120" s="1" t="s">
        <v>110</v>
      </c>
      <c r="D120" s="13">
        <v>11880</v>
      </c>
      <c r="E120" s="4">
        <v>5900</v>
      </c>
      <c r="F120" s="4">
        <v>1590</v>
      </c>
      <c r="G120" s="4">
        <v>230</v>
      </c>
      <c r="H120" s="4">
        <v>0</v>
      </c>
      <c r="I120" s="4">
        <v>1100</v>
      </c>
      <c r="J120" s="4">
        <v>0</v>
      </c>
      <c r="K120" s="4">
        <v>0</v>
      </c>
      <c r="L120" s="4">
        <v>0</v>
      </c>
      <c r="M120" s="4">
        <v>3060</v>
      </c>
      <c r="N120" s="4">
        <v>0</v>
      </c>
    </row>
    <row r="121" spans="1:14" ht="12.75">
      <c r="A121" s="1" t="s">
        <v>0</v>
      </c>
      <c r="B121" s="1" t="s">
        <v>105</v>
      </c>
      <c r="C121" s="1" t="s">
        <v>111</v>
      </c>
      <c r="D121" s="13">
        <v>6247.526000000001</v>
      </c>
      <c r="E121" s="4">
        <v>2706.733</v>
      </c>
      <c r="F121" s="4">
        <v>791.175</v>
      </c>
      <c r="G121" s="4">
        <v>448.371</v>
      </c>
      <c r="H121" s="4">
        <v>205.213</v>
      </c>
      <c r="I121" s="4">
        <v>452.321</v>
      </c>
      <c r="J121" s="4">
        <v>0</v>
      </c>
      <c r="K121" s="4">
        <v>0</v>
      </c>
      <c r="L121" s="4">
        <v>78.569</v>
      </c>
      <c r="M121" s="4">
        <v>1565.144</v>
      </c>
      <c r="N121" s="4">
        <v>0</v>
      </c>
    </row>
    <row r="122" spans="1:14" ht="12.75">
      <c r="A122" s="1" t="s">
        <v>0</v>
      </c>
      <c r="B122" s="1" t="s">
        <v>105</v>
      </c>
      <c r="C122" s="1" t="s">
        <v>112</v>
      </c>
      <c r="D122" s="13">
        <v>4074.7640000000006</v>
      </c>
      <c r="E122" s="4">
        <v>1273.59</v>
      </c>
      <c r="F122" s="4">
        <v>667.109</v>
      </c>
      <c r="G122" s="4">
        <v>198.686</v>
      </c>
      <c r="H122" s="4">
        <v>0</v>
      </c>
      <c r="I122" s="4">
        <v>272.729</v>
      </c>
      <c r="J122" s="4">
        <v>0</v>
      </c>
      <c r="K122" s="4">
        <v>836.041</v>
      </c>
      <c r="L122" s="4">
        <v>211.331</v>
      </c>
      <c r="M122" s="4">
        <v>516.554</v>
      </c>
      <c r="N122" s="4">
        <v>98.724</v>
      </c>
    </row>
    <row r="123" spans="1:14" ht="12.75">
      <c r="A123" s="1"/>
      <c r="B123" s="5" t="s">
        <v>256</v>
      </c>
      <c r="C123" s="1"/>
      <c r="D123" s="14">
        <f>SUM(D116:D122)</f>
        <v>57254.917</v>
      </c>
      <c r="E123" s="14">
        <f>SUM(E116:E122)</f>
        <v>23179.444</v>
      </c>
      <c r="F123" s="14">
        <f aca="true" t="shared" si="8" ref="F123:N123">SUM(F116:F122)</f>
        <v>8856.293</v>
      </c>
      <c r="G123" s="14">
        <f t="shared" si="8"/>
        <v>5004.597</v>
      </c>
      <c r="H123" s="14">
        <f t="shared" si="8"/>
        <v>674.599</v>
      </c>
      <c r="I123" s="14">
        <f t="shared" si="8"/>
        <v>3605.499</v>
      </c>
      <c r="J123" s="14">
        <f t="shared" si="8"/>
        <v>0</v>
      </c>
      <c r="K123" s="14">
        <f t="shared" si="8"/>
        <v>4816.512</v>
      </c>
      <c r="L123" s="14">
        <f t="shared" si="8"/>
        <v>1341.5759999999998</v>
      </c>
      <c r="M123" s="14">
        <f t="shared" si="8"/>
        <v>9267.177</v>
      </c>
      <c r="N123" s="14">
        <f t="shared" si="8"/>
        <v>509.21999999999997</v>
      </c>
    </row>
    <row r="124" spans="1:14" ht="12.75">
      <c r="A124" s="1" t="s">
        <v>0</v>
      </c>
      <c r="B124" s="1" t="s">
        <v>113</v>
      </c>
      <c r="C124" s="1" t="s">
        <v>114</v>
      </c>
      <c r="D124" s="13">
        <v>1424.4959999999996</v>
      </c>
      <c r="E124" s="4">
        <v>572.3</v>
      </c>
      <c r="F124" s="4">
        <v>512.293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47.215</v>
      </c>
      <c r="M124" s="4">
        <v>292.688</v>
      </c>
      <c r="N124" s="4">
        <v>0</v>
      </c>
    </row>
    <row r="125" spans="1:14" ht="12.75">
      <c r="A125" s="1" t="s">
        <v>0</v>
      </c>
      <c r="B125" s="1" t="s">
        <v>113</v>
      </c>
      <c r="C125" s="1" t="s">
        <v>115</v>
      </c>
      <c r="D125" s="13">
        <v>3810.49</v>
      </c>
      <c r="E125" s="4">
        <v>1809.845</v>
      </c>
      <c r="F125" s="4">
        <v>1037.815</v>
      </c>
      <c r="G125" s="4">
        <v>0</v>
      </c>
      <c r="H125" s="4">
        <v>128.193</v>
      </c>
      <c r="I125" s="4">
        <v>137.239</v>
      </c>
      <c r="J125" s="4">
        <v>0</v>
      </c>
      <c r="K125" s="4">
        <v>0</v>
      </c>
      <c r="L125" s="4">
        <v>252.681</v>
      </c>
      <c r="M125" s="4">
        <v>444.717</v>
      </c>
      <c r="N125" s="4">
        <v>0</v>
      </c>
    </row>
    <row r="126" spans="1:14" ht="12.75">
      <c r="A126" s="1"/>
      <c r="B126" s="5" t="s">
        <v>257</v>
      </c>
      <c r="C126" s="1"/>
      <c r="D126" s="14">
        <f>+D124+D125</f>
        <v>5234.985999999999</v>
      </c>
      <c r="E126" s="14">
        <f>+E124+E125</f>
        <v>2382.145</v>
      </c>
      <c r="F126" s="14">
        <f aca="true" t="shared" si="9" ref="F126:N126">+F124+F125</f>
        <v>1550.1080000000002</v>
      </c>
      <c r="G126" s="14">
        <f t="shared" si="9"/>
        <v>0</v>
      </c>
      <c r="H126" s="14">
        <f t="shared" si="9"/>
        <v>128.193</v>
      </c>
      <c r="I126" s="14">
        <f t="shared" si="9"/>
        <v>137.239</v>
      </c>
      <c r="J126" s="14">
        <f t="shared" si="9"/>
        <v>0</v>
      </c>
      <c r="K126" s="14">
        <f t="shared" si="9"/>
        <v>0</v>
      </c>
      <c r="L126" s="14">
        <f t="shared" si="9"/>
        <v>299.896</v>
      </c>
      <c r="M126" s="14">
        <f t="shared" si="9"/>
        <v>737.405</v>
      </c>
      <c r="N126" s="14">
        <f t="shared" si="9"/>
        <v>0</v>
      </c>
    </row>
    <row r="127" spans="1:14" ht="12.75">
      <c r="A127" s="1" t="s">
        <v>0</v>
      </c>
      <c r="B127" s="1" t="s">
        <v>116</v>
      </c>
      <c r="C127" s="1" t="s">
        <v>117</v>
      </c>
      <c r="D127" s="13">
        <v>5607.713</v>
      </c>
      <c r="E127" s="4">
        <v>793.529</v>
      </c>
      <c r="F127" s="4">
        <v>318.573</v>
      </c>
      <c r="G127" s="4">
        <v>4043.476</v>
      </c>
      <c r="H127" s="4">
        <v>0</v>
      </c>
      <c r="I127" s="4">
        <v>182.732</v>
      </c>
      <c r="J127" s="4">
        <v>0</v>
      </c>
      <c r="K127" s="4">
        <v>0</v>
      </c>
      <c r="L127" s="4">
        <v>9.85</v>
      </c>
      <c r="M127" s="4">
        <v>179.621</v>
      </c>
      <c r="N127" s="4">
        <v>79.932</v>
      </c>
    </row>
    <row r="128" spans="1:14" ht="12.75">
      <c r="A128" s="1" t="s">
        <v>0</v>
      </c>
      <c r="B128" s="1" t="s">
        <v>116</v>
      </c>
      <c r="C128" s="1" t="s">
        <v>118</v>
      </c>
      <c r="D128" s="13">
        <v>2731.0240000000003</v>
      </c>
      <c r="E128" s="4">
        <v>743.063</v>
      </c>
      <c r="F128" s="4">
        <v>190.392</v>
      </c>
      <c r="G128" s="4">
        <v>440.444</v>
      </c>
      <c r="H128" s="4">
        <v>52.098</v>
      </c>
      <c r="I128" s="4">
        <v>145.496</v>
      </c>
      <c r="J128" s="4">
        <v>0</v>
      </c>
      <c r="K128" s="4">
        <v>819.28</v>
      </c>
      <c r="L128" s="4">
        <v>59.4</v>
      </c>
      <c r="M128" s="4">
        <v>280.851</v>
      </c>
      <c r="N128" s="4">
        <v>0</v>
      </c>
    </row>
    <row r="129" spans="1:14" ht="12.75">
      <c r="A129" s="1" t="s">
        <v>0</v>
      </c>
      <c r="B129" s="1" t="s">
        <v>116</v>
      </c>
      <c r="C129" s="1" t="s">
        <v>119</v>
      </c>
      <c r="D129" s="13">
        <v>2048.0319999999997</v>
      </c>
      <c r="E129" s="4">
        <v>471.313</v>
      </c>
      <c r="F129" s="4">
        <v>716.586</v>
      </c>
      <c r="G129" s="4">
        <v>4.578</v>
      </c>
      <c r="H129" s="4">
        <v>35.296</v>
      </c>
      <c r="I129" s="4">
        <v>200.82</v>
      </c>
      <c r="J129" s="4">
        <v>0</v>
      </c>
      <c r="K129" s="4">
        <v>0</v>
      </c>
      <c r="L129" s="4">
        <v>528.627</v>
      </c>
      <c r="M129" s="4">
        <v>78.44</v>
      </c>
      <c r="N129" s="4">
        <v>12.372</v>
      </c>
    </row>
    <row r="130" spans="1:14" ht="12.75">
      <c r="A130" s="1" t="s">
        <v>0</v>
      </c>
      <c r="B130" s="1" t="s">
        <v>116</v>
      </c>
      <c r="C130" s="1" t="s">
        <v>120</v>
      </c>
      <c r="D130" s="13">
        <v>1747.3769999999997</v>
      </c>
      <c r="E130" s="4">
        <v>649.466</v>
      </c>
      <c r="F130" s="4">
        <v>395.716</v>
      </c>
      <c r="G130" s="4">
        <v>0</v>
      </c>
      <c r="H130" s="4">
        <v>47.512</v>
      </c>
      <c r="I130" s="4">
        <v>163.109</v>
      </c>
      <c r="J130" s="4">
        <v>0</v>
      </c>
      <c r="K130" s="4">
        <v>98.932</v>
      </c>
      <c r="L130" s="4">
        <v>65.851</v>
      </c>
      <c r="M130" s="4">
        <v>315.772</v>
      </c>
      <c r="N130" s="4">
        <v>11.019</v>
      </c>
    </row>
    <row r="131" spans="1:14" ht="12.75">
      <c r="A131" s="1" t="s">
        <v>0</v>
      </c>
      <c r="B131" s="1" t="s">
        <v>116</v>
      </c>
      <c r="C131" s="1" t="s">
        <v>121</v>
      </c>
      <c r="D131" s="13">
        <v>1221</v>
      </c>
      <c r="E131" s="4">
        <v>124</v>
      </c>
      <c r="F131" s="4">
        <v>198</v>
      </c>
      <c r="G131" s="4">
        <v>155</v>
      </c>
      <c r="H131" s="4">
        <v>21</v>
      </c>
      <c r="I131" s="4">
        <v>66</v>
      </c>
      <c r="J131" s="4">
        <v>0</v>
      </c>
      <c r="K131" s="4">
        <v>0</v>
      </c>
      <c r="L131" s="4">
        <v>20</v>
      </c>
      <c r="M131" s="4">
        <v>637</v>
      </c>
      <c r="N131" s="4">
        <v>0</v>
      </c>
    </row>
    <row r="132" spans="1:14" ht="12.75">
      <c r="A132" s="1" t="s">
        <v>0</v>
      </c>
      <c r="B132" s="1" t="s">
        <v>116</v>
      </c>
      <c r="C132" s="1" t="s">
        <v>122</v>
      </c>
      <c r="D132" s="13">
        <v>24469.398</v>
      </c>
      <c r="E132" s="4">
        <v>11163.738</v>
      </c>
      <c r="F132" s="4">
        <v>3032.162</v>
      </c>
      <c r="G132" s="4">
        <v>7428.563</v>
      </c>
      <c r="H132" s="4">
        <v>523.878</v>
      </c>
      <c r="I132" s="4">
        <v>1311.935</v>
      </c>
      <c r="J132" s="4">
        <v>0</v>
      </c>
      <c r="K132" s="4">
        <v>0</v>
      </c>
      <c r="L132" s="4">
        <v>427.45</v>
      </c>
      <c r="M132" s="4">
        <v>523.359</v>
      </c>
      <c r="N132" s="4">
        <v>58.313</v>
      </c>
    </row>
    <row r="133" spans="1:14" ht="12.75">
      <c r="A133" s="1" t="s">
        <v>0</v>
      </c>
      <c r="B133" s="1" t="s">
        <v>116</v>
      </c>
      <c r="C133" s="1" t="s">
        <v>123</v>
      </c>
      <c r="D133" s="13">
        <v>22960.005</v>
      </c>
      <c r="E133" s="4">
        <v>8333.437</v>
      </c>
      <c r="F133" s="4">
        <v>5211.997</v>
      </c>
      <c r="G133" s="4">
        <v>5556.889</v>
      </c>
      <c r="H133" s="4">
        <v>293.423</v>
      </c>
      <c r="I133" s="4">
        <v>1186.776</v>
      </c>
      <c r="J133" s="4">
        <v>0</v>
      </c>
      <c r="K133" s="4">
        <v>0</v>
      </c>
      <c r="L133" s="4">
        <v>676.751</v>
      </c>
      <c r="M133" s="4">
        <v>1143.449</v>
      </c>
      <c r="N133" s="4">
        <v>557.283</v>
      </c>
    </row>
    <row r="134" spans="1:14" ht="12.75">
      <c r="A134" s="1" t="s">
        <v>0</v>
      </c>
      <c r="B134" s="1" t="s">
        <v>116</v>
      </c>
      <c r="C134" s="1" t="s">
        <v>124</v>
      </c>
      <c r="D134" s="13">
        <v>11762.266000000001</v>
      </c>
      <c r="E134" s="4">
        <v>5413.385</v>
      </c>
      <c r="F134" s="4">
        <v>1267.249</v>
      </c>
      <c r="G134" s="4">
        <v>2677.965</v>
      </c>
      <c r="H134" s="4">
        <v>184.54</v>
      </c>
      <c r="I134" s="4">
        <v>732.228</v>
      </c>
      <c r="J134" s="4">
        <v>0</v>
      </c>
      <c r="K134" s="4">
        <v>467.013</v>
      </c>
      <c r="L134" s="4">
        <v>540.118</v>
      </c>
      <c r="M134" s="4">
        <v>460.048</v>
      </c>
      <c r="N134" s="4">
        <v>19.72</v>
      </c>
    </row>
    <row r="135" spans="1:14" ht="12.75">
      <c r="A135" s="1" t="s">
        <v>0</v>
      </c>
      <c r="B135" s="1" t="s">
        <v>116</v>
      </c>
      <c r="C135" s="1" t="s">
        <v>125</v>
      </c>
      <c r="D135" s="13">
        <v>16148.234999999999</v>
      </c>
      <c r="E135" s="4">
        <v>4375.056</v>
      </c>
      <c r="F135" s="4">
        <v>2482.475</v>
      </c>
      <c r="G135" s="4">
        <v>3572.644</v>
      </c>
      <c r="H135" s="4">
        <v>0</v>
      </c>
      <c r="I135" s="4">
        <v>662.989</v>
      </c>
      <c r="J135" s="4">
        <v>0</v>
      </c>
      <c r="K135" s="4">
        <v>0</v>
      </c>
      <c r="L135" s="4">
        <v>331.578</v>
      </c>
      <c r="M135" s="4">
        <v>4585.402</v>
      </c>
      <c r="N135" s="4">
        <v>138.091</v>
      </c>
    </row>
    <row r="136" spans="1:14" ht="12.75">
      <c r="A136" s="1" t="s">
        <v>0</v>
      </c>
      <c r="B136" s="1" t="s">
        <v>116</v>
      </c>
      <c r="C136" s="1" t="s">
        <v>126</v>
      </c>
      <c r="D136" s="13">
        <v>21485.524</v>
      </c>
      <c r="E136" s="4">
        <v>4275.549</v>
      </c>
      <c r="F136" s="4">
        <v>1644.442</v>
      </c>
      <c r="G136" s="4">
        <v>13749.665</v>
      </c>
      <c r="H136" s="4">
        <v>194.278</v>
      </c>
      <c r="I136" s="4">
        <v>479.089</v>
      </c>
      <c r="J136" s="4">
        <v>0</v>
      </c>
      <c r="K136" s="4">
        <v>0</v>
      </c>
      <c r="L136" s="4">
        <v>297.267</v>
      </c>
      <c r="M136" s="4">
        <v>801.933</v>
      </c>
      <c r="N136" s="4">
        <v>43.301</v>
      </c>
    </row>
    <row r="137" spans="1:14" ht="12.75">
      <c r="A137" s="1" t="s">
        <v>0</v>
      </c>
      <c r="B137" s="1" t="s">
        <v>116</v>
      </c>
      <c r="C137" s="1" t="s">
        <v>127</v>
      </c>
      <c r="D137" s="13">
        <v>6494.04</v>
      </c>
      <c r="E137" s="4">
        <v>1624.068</v>
      </c>
      <c r="F137" s="4">
        <v>1140.886</v>
      </c>
      <c r="G137" s="4">
        <v>1381.703</v>
      </c>
      <c r="H137" s="4">
        <v>82.987</v>
      </c>
      <c r="I137" s="4">
        <v>312.724</v>
      </c>
      <c r="J137" s="4">
        <v>0</v>
      </c>
      <c r="K137" s="4">
        <v>0</v>
      </c>
      <c r="L137" s="4">
        <v>81.775</v>
      </c>
      <c r="M137" s="4">
        <v>1824.926</v>
      </c>
      <c r="N137" s="4">
        <v>44.971</v>
      </c>
    </row>
    <row r="138" spans="1:14" ht="12.75">
      <c r="A138" s="1" t="s">
        <v>0</v>
      </c>
      <c r="B138" s="1" t="s">
        <v>116</v>
      </c>
      <c r="C138" s="1" t="s">
        <v>128</v>
      </c>
      <c r="D138" s="13">
        <v>4061.072</v>
      </c>
      <c r="E138" s="4">
        <v>891.962</v>
      </c>
      <c r="F138" s="4">
        <v>503.232</v>
      </c>
      <c r="G138" s="4">
        <v>2354.446</v>
      </c>
      <c r="H138" s="4">
        <v>39.909</v>
      </c>
      <c r="I138" s="4">
        <v>119.282</v>
      </c>
      <c r="J138" s="4">
        <v>0</v>
      </c>
      <c r="K138" s="4">
        <v>0</v>
      </c>
      <c r="L138" s="4">
        <v>56.837</v>
      </c>
      <c r="M138" s="4">
        <v>95.404</v>
      </c>
      <c r="N138" s="4">
        <v>0</v>
      </c>
    </row>
    <row r="139" spans="1:14" ht="12.75">
      <c r="A139" s="1" t="s">
        <v>0</v>
      </c>
      <c r="B139" s="1" t="s">
        <v>116</v>
      </c>
      <c r="C139" s="1" t="s">
        <v>129</v>
      </c>
      <c r="D139" s="13">
        <v>3487.725</v>
      </c>
      <c r="E139" s="4">
        <v>1166.707</v>
      </c>
      <c r="F139" s="4">
        <v>604.465</v>
      </c>
      <c r="G139" s="4">
        <v>0</v>
      </c>
      <c r="H139" s="4">
        <v>53.057</v>
      </c>
      <c r="I139" s="4">
        <v>251.98</v>
      </c>
      <c r="J139" s="4">
        <v>0</v>
      </c>
      <c r="K139" s="4">
        <v>0</v>
      </c>
      <c r="L139" s="4">
        <v>52.528</v>
      </c>
      <c r="M139" s="4">
        <v>1297.17</v>
      </c>
      <c r="N139" s="4">
        <v>61.818</v>
      </c>
    </row>
    <row r="140" spans="1:14" ht="12.75">
      <c r="A140" s="1" t="s">
        <v>0</v>
      </c>
      <c r="B140" s="1" t="s">
        <v>116</v>
      </c>
      <c r="C140" s="1" t="s">
        <v>130</v>
      </c>
      <c r="D140" s="13">
        <v>2394</v>
      </c>
      <c r="E140" s="4">
        <v>471</v>
      </c>
      <c r="F140" s="4">
        <v>137</v>
      </c>
      <c r="G140" s="4">
        <v>1306</v>
      </c>
      <c r="H140" s="4">
        <v>6</v>
      </c>
      <c r="I140" s="4">
        <v>101</v>
      </c>
      <c r="J140" s="4">
        <v>0</v>
      </c>
      <c r="K140" s="4">
        <v>0</v>
      </c>
      <c r="L140" s="4">
        <v>65</v>
      </c>
      <c r="M140" s="4">
        <v>284</v>
      </c>
      <c r="N140" s="4">
        <v>24</v>
      </c>
    </row>
    <row r="141" spans="1:14" ht="12.75">
      <c r="A141" s="1"/>
      <c r="B141" s="5" t="s">
        <v>258</v>
      </c>
      <c r="C141" s="1"/>
      <c r="D141" s="14">
        <f>SUM(D127:D140)</f>
        <v>126617.41100000001</v>
      </c>
      <c r="E141" s="14">
        <f>SUM(E127:E140)</f>
        <v>40496.27300000001</v>
      </c>
      <c r="F141" s="14">
        <f aca="true" t="shared" si="10" ref="F141:N141">SUM(F127:F140)</f>
        <v>17843.175</v>
      </c>
      <c r="G141" s="14">
        <f t="shared" si="10"/>
        <v>42671.37300000001</v>
      </c>
      <c r="H141" s="14">
        <f t="shared" si="10"/>
        <v>1533.9780000000003</v>
      </c>
      <c r="I141" s="14">
        <f t="shared" si="10"/>
        <v>5916.160000000001</v>
      </c>
      <c r="J141" s="14">
        <f t="shared" si="10"/>
        <v>0</v>
      </c>
      <c r="K141" s="14">
        <f t="shared" si="10"/>
        <v>1385.225</v>
      </c>
      <c r="L141" s="14">
        <f t="shared" si="10"/>
        <v>3213.0319999999997</v>
      </c>
      <c r="M141" s="14">
        <f t="shared" si="10"/>
        <v>12507.375</v>
      </c>
      <c r="N141" s="14">
        <f t="shared" si="10"/>
        <v>1050.8200000000002</v>
      </c>
    </row>
    <row r="142" spans="1:14" ht="12.75">
      <c r="A142" s="1" t="s">
        <v>0</v>
      </c>
      <c r="B142" s="1" t="s">
        <v>131</v>
      </c>
      <c r="C142" s="1" t="s">
        <v>132</v>
      </c>
      <c r="D142" s="13">
        <v>4588.141</v>
      </c>
      <c r="E142" s="4">
        <v>2645.751</v>
      </c>
      <c r="F142" s="4">
        <v>1517.917</v>
      </c>
      <c r="G142" s="4">
        <v>0</v>
      </c>
      <c r="H142" s="4">
        <v>0</v>
      </c>
      <c r="I142" s="4">
        <v>180</v>
      </c>
      <c r="J142" s="4">
        <v>0</v>
      </c>
      <c r="K142" s="4">
        <v>0</v>
      </c>
      <c r="L142" s="4">
        <v>244.473</v>
      </c>
      <c r="M142" s="4">
        <v>0</v>
      </c>
      <c r="N142" s="4">
        <v>0</v>
      </c>
    </row>
    <row r="143" spans="1:14" ht="12.75">
      <c r="A143" s="1" t="s">
        <v>0</v>
      </c>
      <c r="B143" s="1" t="s">
        <v>131</v>
      </c>
      <c r="C143" s="1" t="s">
        <v>133</v>
      </c>
      <c r="D143" s="13">
        <v>26034.031</v>
      </c>
      <c r="E143" s="4">
        <v>13269.018</v>
      </c>
      <c r="F143" s="4">
        <v>9160.959</v>
      </c>
      <c r="G143" s="4">
        <v>0</v>
      </c>
      <c r="H143" s="4">
        <v>0</v>
      </c>
      <c r="I143" s="4">
        <v>2822.195</v>
      </c>
      <c r="J143" s="4">
        <v>0</v>
      </c>
      <c r="K143" s="4">
        <v>0</v>
      </c>
      <c r="L143" s="4">
        <v>0</v>
      </c>
      <c r="M143" s="4">
        <v>700.037</v>
      </c>
      <c r="N143" s="4">
        <v>81.822</v>
      </c>
    </row>
    <row r="144" spans="1:14" ht="12.75">
      <c r="A144" s="1" t="s">
        <v>0</v>
      </c>
      <c r="B144" s="1" t="s">
        <v>131</v>
      </c>
      <c r="C144" s="1" t="s">
        <v>134</v>
      </c>
      <c r="D144" s="13">
        <v>17734.914999999997</v>
      </c>
      <c r="E144" s="4">
        <v>4813.538</v>
      </c>
      <c r="F144" s="4">
        <v>2419.862</v>
      </c>
      <c r="G144" s="4">
        <v>0</v>
      </c>
      <c r="H144" s="4">
        <v>33.077</v>
      </c>
      <c r="I144" s="4">
        <v>535.539</v>
      </c>
      <c r="J144" s="4">
        <v>0</v>
      </c>
      <c r="K144" s="4">
        <v>9663.442</v>
      </c>
      <c r="L144" s="4">
        <v>257.516</v>
      </c>
      <c r="M144" s="4">
        <v>0</v>
      </c>
      <c r="N144" s="4">
        <v>11.941</v>
      </c>
    </row>
    <row r="145" spans="1:14" ht="12.75">
      <c r="A145" s="1"/>
      <c r="B145" s="5" t="s">
        <v>259</v>
      </c>
      <c r="C145" s="1"/>
      <c r="D145" s="15">
        <v>48357.08699999999</v>
      </c>
      <c r="E145" s="14">
        <v>20728.307</v>
      </c>
      <c r="F145" s="14">
        <v>13098.738000000001</v>
      </c>
      <c r="G145" s="14">
        <v>0</v>
      </c>
      <c r="H145" s="14">
        <v>33.077</v>
      </c>
      <c r="I145" s="14">
        <v>3537.7340000000004</v>
      </c>
      <c r="J145" s="14">
        <v>0</v>
      </c>
      <c r="K145" s="14">
        <v>9663.442</v>
      </c>
      <c r="L145" s="14">
        <v>501.98900000000003</v>
      </c>
      <c r="M145" s="14">
        <v>700.037</v>
      </c>
      <c r="N145" s="14">
        <v>93.763</v>
      </c>
    </row>
    <row r="146" spans="1:14" ht="12.75">
      <c r="A146" s="1" t="s">
        <v>0</v>
      </c>
      <c r="B146" s="1" t="s">
        <v>135</v>
      </c>
      <c r="C146" s="1" t="s">
        <v>136</v>
      </c>
      <c r="D146" s="13">
        <v>566.238</v>
      </c>
      <c r="E146" s="4">
        <v>107.875</v>
      </c>
      <c r="F146" s="4">
        <v>52.973</v>
      </c>
      <c r="G146" s="4">
        <v>14.563</v>
      </c>
      <c r="H146" s="4">
        <v>0</v>
      </c>
      <c r="I146" s="4">
        <v>58.198</v>
      </c>
      <c r="J146" s="4">
        <v>0</v>
      </c>
      <c r="K146" s="4">
        <v>0</v>
      </c>
      <c r="L146" s="4">
        <v>17.067</v>
      </c>
      <c r="M146" s="4">
        <v>314.747</v>
      </c>
      <c r="N146" s="4">
        <v>0.815</v>
      </c>
    </row>
    <row r="147" spans="1:14" ht="12.75">
      <c r="A147" s="1" t="s">
        <v>0</v>
      </c>
      <c r="B147" s="1" t="s">
        <v>135</v>
      </c>
      <c r="C147" s="1" t="s">
        <v>137</v>
      </c>
      <c r="D147" s="13">
        <v>1147.347</v>
      </c>
      <c r="E147" s="4">
        <v>646.768</v>
      </c>
      <c r="F147" s="4">
        <v>332.763</v>
      </c>
      <c r="G147" s="4">
        <v>0</v>
      </c>
      <c r="H147" s="4">
        <v>0</v>
      </c>
      <c r="I147" s="4">
        <v>129.556</v>
      </c>
      <c r="J147" s="4">
        <v>0</v>
      </c>
      <c r="K147" s="4">
        <v>0</v>
      </c>
      <c r="L147" s="4">
        <v>28.66</v>
      </c>
      <c r="M147" s="4">
        <v>0</v>
      </c>
      <c r="N147" s="4">
        <v>9.6</v>
      </c>
    </row>
    <row r="148" spans="1:14" ht="12.75">
      <c r="A148" s="1" t="s">
        <v>0</v>
      </c>
      <c r="B148" s="1" t="s">
        <v>135</v>
      </c>
      <c r="C148" s="1" t="s">
        <v>138</v>
      </c>
      <c r="D148" s="13">
        <v>3261.158</v>
      </c>
      <c r="E148" s="4">
        <v>2077.673</v>
      </c>
      <c r="F148" s="4">
        <v>734.532</v>
      </c>
      <c r="G148" s="4">
        <v>0</v>
      </c>
      <c r="H148" s="4">
        <v>0</v>
      </c>
      <c r="I148" s="4">
        <v>168.538</v>
      </c>
      <c r="J148" s="4">
        <v>0</v>
      </c>
      <c r="K148" s="4">
        <v>0</v>
      </c>
      <c r="L148" s="4">
        <v>280.415</v>
      </c>
      <c r="M148" s="4">
        <v>0</v>
      </c>
      <c r="N148" s="4">
        <v>0</v>
      </c>
    </row>
    <row r="149" spans="1:14" ht="12.75">
      <c r="A149" s="1" t="s">
        <v>0</v>
      </c>
      <c r="B149" s="1" t="s">
        <v>135</v>
      </c>
      <c r="C149" s="1" t="s">
        <v>134</v>
      </c>
      <c r="D149" s="13">
        <v>53083.86799999999</v>
      </c>
      <c r="E149" s="4">
        <v>23565.479</v>
      </c>
      <c r="F149" s="4">
        <v>18180.823</v>
      </c>
      <c r="G149" s="4">
        <v>0</v>
      </c>
      <c r="H149" s="4">
        <v>169.697</v>
      </c>
      <c r="I149" s="4">
        <v>4233.418</v>
      </c>
      <c r="J149" s="4">
        <v>0</v>
      </c>
      <c r="K149" s="4">
        <v>4468.558</v>
      </c>
      <c r="L149" s="4">
        <v>1798.541</v>
      </c>
      <c r="M149" s="4">
        <v>0</v>
      </c>
      <c r="N149" s="4">
        <v>667.352</v>
      </c>
    </row>
    <row r="150" spans="1:14" ht="12.75">
      <c r="A150" s="1"/>
      <c r="B150" s="5" t="s">
        <v>260</v>
      </c>
      <c r="C150" s="1"/>
      <c r="D150" s="15">
        <v>58058.611</v>
      </c>
      <c r="E150" s="14">
        <v>26397.795</v>
      </c>
      <c r="F150" s="14">
        <v>19301.091</v>
      </c>
      <c r="G150" s="14">
        <v>14.563</v>
      </c>
      <c r="H150" s="14">
        <v>169.697</v>
      </c>
      <c r="I150" s="14">
        <v>4589.71</v>
      </c>
      <c r="J150" s="14">
        <v>0</v>
      </c>
      <c r="K150" s="14">
        <v>4468.558</v>
      </c>
      <c r="L150" s="14">
        <v>2124.683</v>
      </c>
      <c r="M150" s="14">
        <v>314.747</v>
      </c>
      <c r="N150" s="14">
        <v>677.7669999999999</v>
      </c>
    </row>
    <row r="151" spans="1:14" ht="12.75">
      <c r="A151" s="1" t="s">
        <v>0</v>
      </c>
      <c r="B151" s="1" t="s">
        <v>139</v>
      </c>
      <c r="C151" s="1" t="s">
        <v>140</v>
      </c>
      <c r="D151" s="13">
        <v>8880.198999999999</v>
      </c>
      <c r="E151" s="4">
        <v>2745.433</v>
      </c>
      <c r="F151" s="4">
        <v>1085.744</v>
      </c>
      <c r="G151" s="4">
        <v>2484.668</v>
      </c>
      <c r="H151" s="4">
        <v>119.115</v>
      </c>
      <c r="I151" s="4">
        <v>433.927</v>
      </c>
      <c r="J151" s="4">
        <v>0</v>
      </c>
      <c r="K151" s="4">
        <v>0</v>
      </c>
      <c r="L151" s="4">
        <v>178.821</v>
      </c>
      <c r="M151" s="4">
        <v>1796.478</v>
      </c>
      <c r="N151" s="4">
        <v>36.013</v>
      </c>
    </row>
    <row r="152" spans="1:14" ht="12.75">
      <c r="A152" s="1" t="s">
        <v>0</v>
      </c>
      <c r="B152" s="1" t="s">
        <v>139</v>
      </c>
      <c r="C152" s="1" t="s">
        <v>141</v>
      </c>
      <c r="D152" s="13">
        <v>4099.68</v>
      </c>
      <c r="E152" s="4">
        <v>1547.011</v>
      </c>
      <c r="F152" s="4">
        <v>906.56</v>
      </c>
      <c r="G152" s="4">
        <v>0</v>
      </c>
      <c r="H152" s="4">
        <v>0</v>
      </c>
      <c r="I152" s="4">
        <v>171.635</v>
      </c>
      <c r="J152" s="4">
        <v>0</v>
      </c>
      <c r="K152" s="4">
        <v>0</v>
      </c>
      <c r="L152" s="4">
        <v>32.875</v>
      </c>
      <c r="M152" s="4">
        <v>1345.165</v>
      </c>
      <c r="N152" s="4">
        <v>96.434</v>
      </c>
    </row>
    <row r="153" spans="1:14" ht="12.75">
      <c r="A153" s="1" t="s">
        <v>0</v>
      </c>
      <c r="B153" s="1" t="s">
        <v>139</v>
      </c>
      <c r="C153" s="1" t="s">
        <v>142</v>
      </c>
      <c r="D153" s="13">
        <v>5977.817000000001</v>
      </c>
      <c r="E153" s="4">
        <v>1037.344</v>
      </c>
      <c r="F153" s="4">
        <v>654.482</v>
      </c>
      <c r="G153" s="4">
        <v>1210.83</v>
      </c>
      <c r="H153" s="4">
        <v>49.996</v>
      </c>
      <c r="I153" s="4">
        <v>151.574</v>
      </c>
      <c r="J153" s="4">
        <v>0</v>
      </c>
      <c r="K153" s="4">
        <v>0</v>
      </c>
      <c r="L153" s="4">
        <v>121.762</v>
      </c>
      <c r="M153" s="4">
        <v>2727.579</v>
      </c>
      <c r="N153" s="4">
        <v>24.25</v>
      </c>
    </row>
    <row r="154" spans="1:14" ht="12.75">
      <c r="A154" s="1" t="s">
        <v>0</v>
      </c>
      <c r="B154" s="1" t="s">
        <v>139</v>
      </c>
      <c r="C154" s="1" t="s">
        <v>143</v>
      </c>
      <c r="D154" s="13">
        <v>4330.773999999999</v>
      </c>
      <c r="E154" s="4">
        <v>968.768</v>
      </c>
      <c r="F154" s="4">
        <v>471.384</v>
      </c>
      <c r="G154" s="4">
        <v>2.538</v>
      </c>
      <c r="H154" s="4">
        <v>70.186</v>
      </c>
      <c r="I154" s="4">
        <v>186.495</v>
      </c>
      <c r="J154" s="4">
        <v>0</v>
      </c>
      <c r="K154" s="4">
        <v>117.605</v>
      </c>
      <c r="L154" s="4">
        <v>69.714</v>
      </c>
      <c r="M154" s="4">
        <v>2444.084</v>
      </c>
      <c r="N154" s="4">
        <v>0</v>
      </c>
    </row>
    <row r="155" spans="1:14" ht="12.75">
      <c r="A155" s="1" t="s">
        <v>0</v>
      </c>
      <c r="B155" s="1" t="s">
        <v>139</v>
      </c>
      <c r="C155" s="1" t="s">
        <v>144</v>
      </c>
      <c r="D155" s="13">
        <v>2728.36</v>
      </c>
      <c r="E155" s="4">
        <v>786.17</v>
      </c>
      <c r="F155" s="4">
        <v>260.709</v>
      </c>
      <c r="G155" s="4">
        <v>160.271</v>
      </c>
      <c r="H155" s="4">
        <v>0</v>
      </c>
      <c r="I155" s="4">
        <v>279.012</v>
      </c>
      <c r="J155" s="4">
        <v>0</v>
      </c>
      <c r="K155" s="4">
        <v>0</v>
      </c>
      <c r="L155" s="4">
        <v>87.153</v>
      </c>
      <c r="M155" s="4">
        <v>1139.309</v>
      </c>
      <c r="N155" s="4">
        <v>15.736</v>
      </c>
    </row>
    <row r="156" spans="1:14" ht="12.75">
      <c r="A156" s="1" t="s">
        <v>0</v>
      </c>
      <c r="B156" s="1" t="s">
        <v>139</v>
      </c>
      <c r="C156" s="1" t="s">
        <v>145</v>
      </c>
      <c r="D156" s="13">
        <v>3766.301</v>
      </c>
      <c r="E156" s="4">
        <v>925.933</v>
      </c>
      <c r="F156" s="4">
        <v>490.987</v>
      </c>
      <c r="G156" s="4">
        <v>1313.753</v>
      </c>
      <c r="H156" s="4">
        <v>0</v>
      </c>
      <c r="I156" s="4">
        <v>197.382</v>
      </c>
      <c r="J156" s="4">
        <v>0</v>
      </c>
      <c r="K156" s="4">
        <v>0</v>
      </c>
      <c r="L156" s="4">
        <v>75.108</v>
      </c>
      <c r="M156" s="4">
        <v>743.138</v>
      </c>
      <c r="N156" s="4">
        <v>20</v>
      </c>
    </row>
    <row r="157" spans="1:14" ht="12.75">
      <c r="A157" s="1" t="s">
        <v>0</v>
      </c>
      <c r="B157" s="1" t="s">
        <v>139</v>
      </c>
      <c r="C157" s="1" t="s">
        <v>146</v>
      </c>
      <c r="D157" s="13">
        <v>2711.658</v>
      </c>
      <c r="E157" s="4">
        <v>767.979</v>
      </c>
      <c r="F157" s="4">
        <v>455.875</v>
      </c>
      <c r="G157" s="4">
        <v>0</v>
      </c>
      <c r="H157" s="4">
        <v>0</v>
      </c>
      <c r="I157" s="4">
        <v>91.398</v>
      </c>
      <c r="J157" s="4">
        <v>0</v>
      </c>
      <c r="K157" s="4">
        <v>0</v>
      </c>
      <c r="L157" s="4">
        <v>69.819</v>
      </c>
      <c r="M157" s="4">
        <v>1298.482</v>
      </c>
      <c r="N157" s="4">
        <v>28.105</v>
      </c>
    </row>
    <row r="158" spans="1:14" ht="12.75">
      <c r="A158" s="1" t="s">
        <v>0</v>
      </c>
      <c r="B158" s="1" t="s">
        <v>139</v>
      </c>
      <c r="C158" s="1" t="s">
        <v>147</v>
      </c>
      <c r="D158" s="13">
        <v>3618.53</v>
      </c>
      <c r="E158" s="4">
        <v>1036.473</v>
      </c>
      <c r="F158" s="4">
        <v>315.242</v>
      </c>
      <c r="G158" s="4">
        <v>0</v>
      </c>
      <c r="H158" s="4">
        <v>0</v>
      </c>
      <c r="I158" s="4">
        <v>263.074</v>
      </c>
      <c r="J158" s="4">
        <v>0</v>
      </c>
      <c r="K158" s="4">
        <v>0</v>
      </c>
      <c r="L158" s="4">
        <v>114.819</v>
      </c>
      <c r="M158" s="4">
        <v>1837.809</v>
      </c>
      <c r="N158" s="4">
        <v>51.113</v>
      </c>
    </row>
    <row r="159" spans="1:14" ht="12.75">
      <c r="A159" s="1" t="s">
        <v>0</v>
      </c>
      <c r="B159" s="1" t="s">
        <v>139</v>
      </c>
      <c r="C159" s="1" t="s">
        <v>148</v>
      </c>
      <c r="D159" s="13">
        <v>36472.400499999996</v>
      </c>
      <c r="E159" s="4">
        <v>18170.4207</v>
      </c>
      <c r="F159" s="4">
        <v>9709.49</v>
      </c>
      <c r="G159" s="4">
        <v>4706.505</v>
      </c>
      <c r="H159" s="4">
        <v>16.267</v>
      </c>
      <c r="I159" s="4">
        <v>1849.432</v>
      </c>
      <c r="J159" s="4">
        <v>0</v>
      </c>
      <c r="K159" s="4">
        <v>0</v>
      </c>
      <c r="L159" s="4">
        <v>409.638</v>
      </c>
      <c r="M159" s="4">
        <v>1399.7818</v>
      </c>
      <c r="N159" s="4">
        <v>210.866</v>
      </c>
    </row>
    <row r="160" spans="1:14" ht="12.75">
      <c r="A160" s="1" t="s">
        <v>0</v>
      </c>
      <c r="B160" s="1" t="s">
        <v>139</v>
      </c>
      <c r="C160" s="1" t="s">
        <v>149</v>
      </c>
      <c r="D160" s="13">
        <v>40420.842</v>
      </c>
      <c r="E160" s="4">
        <v>12801.013</v>
      </c>
      <c r="F160" s="4">
        <v>4718.737</v>
      </c>
      <c r="G160" s="4">
        <v>19146.62</v>
      </c>
      <c r="H160" s="4">
        <v>0</v>
      </c>
      <c r="I160" s="4">
        <v>1915.866</v>
      </c>
      <c r="J160" s="4">
        <v>0</v>
      </c>
      <c r="K160" s="4">
        <v>0</v>
      </c>
      <c r="L160" s="4">
        <v>718.514</v>
      </c>
      <c r="M160" s="4">
        <v>1120.092</v>
      </c>
      <c r="N160" s="4">
        <v>0</v>
      </c>
    </row>
    <row r="161" spans="1:14" ht="12.75">
      <c r="A161" s="1" t="s">
        <v>0</v>
      </c>
      <c r="B161" s="1" t="s">
        <v>139</v>
      </c>
      <c r="C161" s="1" t="s">
        <v>150</v>
      </c>
      <c r="D161" s="13">
        <v>55707.25969999999</v>
      </c>
      <c r="E161" s="4">
        <v>15373.7541</v>
      </c>
      <c r="F161" s="4">
        <v>7605.436</v>
      </c>
      <c r="G161" s="4">
        <v>21495.357</v>
      </c>
      <c r="H161" s="4">
        <v>0</v>
      </c>
      <c r="I161" s="4">
        <v>1849.089</v>
      </c>
      <c r="J161" s="4">
        <v>0</v>
      </c>
      <c r="K161" s="4">
        <v>0</v>
      </c>
      <c r="L161" s="4">
        <v>544.31</v>
      </c>
      <c r="M161" s="4">
        <v>8068.2896</v>
      </c>
      <c r="N161" s="4">
        <v>771.024</v>
      </c>
    </row>
    <row r="162" spans="1:14" ht="12.75">
      <c r="A162" s="1" t="s">
        <v>0</v>
      </c>
      <c r="B162" s="1" t="s">
        <v>139</v>
      </c>
      <c r="C162" s="1" t="s">
        <v>151</v>
      </c>
      <c r="D162" s="13">
        <v>3127.2069999999994</v>
      </c>
      <c r="E162" s="4">
        <v>508.828</v>
      </c>
      <c r="F162" s="4">
        <v>123.025</v>
      </c>
      <c r="G162" s="4">
        <v>35.531</v>
      </c>
      <c r="H162" s="4">
        <v>254.372</v>
      </c>
      <c r="I162" s="4">
        <v>92.358</v>
      </c>
      <c r="J162" s="4">
        <v>0</v>
      </c>
      <c r="K162" s="4">
        <v>0</v>
      </c>
      <c r="L162" s="4">
        <v>119.293</v>
      </c>
      <c r="M162" s="4">
        <v>1979.388</v>
      </c>
      <c r="N162" s="4">
        <v>14.412</v>
      </c>
    </row>
    <row r="163" spans="1:14" ht="12.75">
      <c r="A163" s="1" t="s">
        <v>0</v>
      </c>
      <c r="B163" s="1" t="s">
        <v>139</v>
      </c>
      <c r="C163" s="1" t="s">
        <v>152</v>
      </c>
      <c r="D163" s="13">
        <v>3367</v>
      </c>
      <c r="E163" s="4">
        <v>1039.064</v>
      </c>
      <c r="F163" s="4">
        <v>463.501</v>
      </c>
      <c r="G163" s="4">
        <v>0</v>
      </c>
      <c r="H163" s="4">
        <v>0</v>
      </c>
      <c r="I163" s="4">
        <v>110.085</v>
      </c>
      <c r="J163" s="4">
        <v>0</v>
      </c>
      <c r="K163" s="4">
        <v>0</v>
      </c>
      <c r="L163" s="4">
        <v>0</v>
      </c>
      <c r="M163" s="4">
        <v>1754.35</v>
      </c>
      <c r="N163" s="4">
        <v>0</v>
      </c>
    </row>
    <row r="164" spans="1:14" ht="12.75">
      <c r="A164" s="1" t="s">
        <v>0</v>
      </c>
      <c r="B164" s="1" t="s">
        <v>139</v>
      </c>
      <c r="C164" s="1" t="s">
        <v>153</v>
      </c>
      <c r="D164" s="13">
        <v>2146.9139999999998</v>
      </c>
      <c r="E164" s="4">
        <v>304.543</v>
      </c>
      <c r="F164" s="4">
        <v>824.76</v>
      </c>
      <c r="G164" s="4">
        <v>0</v>
      </c>
      <c r="H164" s="4">
        <v>0</v>
      </c>
      <c r="I164" s="4">
        <v>105.11</v>
      </c>
      <c r="J164" s="4">
        <v>0</v>
      </c>
      <c r="K164" s="4">
        <v>0</v>
      </c>
      <c r="L164" s="4">
        <v>96.926</v>
      </c>
      <c r="M164" s="4">
        <v>815.575</v>
      </c>
      <c r="N164" s="4">
        <v>0</v>
      </c>
    </row>
    <row r="165" spans="1:14" ht="12.75">
      <c r="A165" s="1" t="s">
        <v>0</v>
      </c>
      <c r="B165" s="1" t="s">
        <v>139</v>
      </c>
      <c r="C165" s="1" t="s">
        <v>154</v>
      </c>
      <c r="D165" s="13">
        <v>28948.903000000002</v>
      </c>
      <c r="E165" s="4">
        <v>7780.132</v>
      </c>
      <c r="F165" s="4">
        <v>3628.368</v>
      </c>
      <c r="G165" s="4">
        <v>10712.411</v>
      </c>
      <c r="H165" s="4">
        <v>0</v>
      </c>
      <c r="I165" s="4">
        <v>1354.898</v>
      </c>
      <c r="J165" s="4">
        <v>0</v>
      </c>
      <c r="K165" s="4">
        <v>0</v>
      </c>
      <c r="L165" s="4">
        <v>174.158</v>
      </c>
      <c r="M165" s="4">
        <v>4837.339</v>
      </c>
      <c r="N165" s="4">
        <v>461.597</v>
      </c>
    </row>
    <row r="166" spans="1:14" ht="12.75">
      <c r="A166" s="1" t="s">
        <v>0</v>
      </c>
      <c r="B166" s="1" t="s">
        <v>139</v>
      </c>
      <c r="C166" s="1" t="s">
        <v>155</v>
      </c>
      <c r="D166" s="13">
        <v>24901.898</v>
      </c>
      <c r="E166" s="4">
        <v>5769.261</v>
      </c>
      <c r="F166" s="4">
        <v>3485.514</v>
      </c>
      <c r="G166" s="4">
        <v>11823.932</v>
      </c>
      <c r="H166" s="4">
        <v>0</v>
      </c>
      <c r="I166" s="4">
        <v>816.14</v>
      </c>
      <c r="J166" s="4">
        <v>0</v>
      </c>
      <c r="K166" s="4">
        <v>0</v>
      </c>
      <c r="L166" s="4">
        <v>144.175</v>
      </c>
      <c r="M166" s="4">
        <v>2862.876</v>
      </c>
      <c r="N166" s="4">
        <v>0</v>
      </c>
    </row>
    <row r="167" spans="1:14" ht="12.75">
      <c r="A167" s="1" t="s">
        <v>0</v>
      </c>
      <c r="B167" s="1" t="s">
        <v>139</v>
      </c>
      <c r="C167" s="1" t="s">
        <v>156</v>
      </c>
      <c r="D167" s="13">
        <v>4061.7630000000004</v>
      </c>
      <c r="E167" s="4">
        <v>195.952</v>
      </c>
      <c r="F167" s="4">
        <v>0</v>
      </c>
      <c r="G167" s="4">
        <v>20.46</v>
      </c>
      <c r="H167" s="4">
        <v>0</v>
      </c>
      <c r="I167" s="4">
        <v>65.381</v>
      </c>
      <c r="J167" s="4">
        <v>0</v>
      </c>
      <c r="K167" s="4">
        <v>0</v>
      </c>
      <c r="L167" s="4">
        <v>0</v>
      </c>
      <c r="M167" s="4">
        <v>3779.478</v>
      </c>
      <c r="N167" s="4">
        <v>0.492</v>
      </c>
    </row>
    <row r="168" spans="1:14" ht="12.75">
      <c r="A168" s="1" t="s">
        <v>0</v>
      </c>
      <c r="B168" s="1" t="s">
        <v>139</v>
      </c>
      <c r="C168" s="1" t="s">
        <v>157</v>
      </c>
      <c r="D168" s="13">
        <v>1892.000566</v>
      </c>
      <c r="E168" s="4">
        <v>317.000566</v>
      </c>
      <c r="F168" s="4">
        <v>566</v>
      </c>
      <c r="G168" s="4">
        <v>0</v>
      </c>
      <c r="H168" s="4">
        <v>0</v>
      </c>
      <c r="I168" s="4">
        <v>147</v>
      </c>
      <c r="J168" s="4">
        <v>0</v>
      </c>
      <c r="K168" s="4">
        <v>0</v>
      </c>
      <c r="L168" s="4">
        <v>73</v>
      </c>
      <c r="M168" s="4">
        <v>789</v>
      </c>
      <c r="N168" s="4">
        <v>0</v>
      </c>
    </row>
    <row r="169" spans="1:14" ht="12.75">
      <c r="A169" s="1" t="s">
        <v>0</v>
      </c>
      <c r="B169" s="1" t="s">
        <v>139</v>
      </c>
      <c r="C169" s="1" t="s">
        <v>158</v>
      </c>
      <c r="D169" s="13">
        <v>12072.043000000001</v>
      </c>
      <c r="E169" s="4">
        <v>5412.079</v>
      </c>
      <c r="F169" s="4">
        <v>2550</v>
      </c>
      <c r="G169" s="4">
        <v>975.5</v>
      </c>
      <c r="H169" s="4">
        <v>24</v>
      </c>
      <c r="I169" s="4">
        <v>677.102</v>
      </c>
      <c r="J169" s="4">
        <v>0</v>
      </c>
      <c r="K169" s="4">
        <v>0</v>
      </c>
      <c r="L169" s="4">
        <v>41.735</v>
      </c>
      <c r="M169" s="4">
        <v>2284.644</v>
      </c>
      <c r="N169" s="4">
        <v>106.983</v>
      </c>
    </row>
    <row r="170" spans="1:14" ht="12.75">
      <c r="A170" s="1" t="s">
        <v>0</v>
      </c>
      <c r="B170" s="1" t="s">
        <v>139</v>
      </c>
      <c r="C170" s="1" t="s">
        <v>159</v>
      </c>
      <c r="D170" s="13">
        <v>6974.7789999999995</v>
      </c>
      <c r="E170" s="4">
        <v>3710.933</v>
      </c>
      <c r="F170" s="4">
        <v>969.004</v>
      </c>
      <c r="G170" s="4">
        <v>393.06</v>
      </c>
      <c r="H170" s="4">
        <v>0</v>
      </c>
      <c r="I170" s="4">
        <v>335.708</v>
      </c>
      <c r="J170" s="4">
        <v>0</v>
      </c>
      <c r="K170" s="4">
        <v>0</v>
      </c>
      <c r="L170" s="4">
        <v>99.77</v>
      </c>
      <c r="M170" s="4">
        <v>1134.864</v>
      </c>
      <c r="N170" s="4">
        <v>331.44</v>
      </c>
    </row>
    <row r="171" spans="1:14" ht="12.75">
      <c r="A171" s="1" t="s">
        <v>0</v>
      </c>
      <c r="B171" s="1" t="s">
        <v>139</v>
      </c>
      <c r="C171" s="1" t="s">
        <v>160</v>
      </c>
      <c r="D171" s="13">
        <v>7236.5610000000015</v>
      </c>
      <c r="E171" s="4">
        <v>2579.505</v>
      </c>
      <c r="F171" s="4">
        <v>1158.983</v>
      </c>
      <c r="G171" s="4">
        <v>970.14</v>
      </c>
      <c r="H171" s="4">
        <v>71.599</v>
      </c>
      <c r="I171" s="4">
        <v>342.53</v>
      </c>
      <c r="J171" s="4">
        <v>0</v>
      </c>
      <c r="K171" s="4">
        <v>0</v>
      </c>
      <c r="L171" s="4">
        <v>63.212</v>
      </c>
      <c r="M171" s="4">
        <v>2019.872</v>
      </c>
      <c r="N171" s="4">
        <v>30.72</v>
      </c>
    </row>
    <row r="172" spans="1:14" ht="12.75">
      <c r="A172" s="1" t="s">
        <v>0</v>
      </c>
      <c r="B172" s="1" t="s">
        <v>139</v>
      </c>
      <c r="C172" s="1" t="s">
        <v>161</v>
      </c>
      <c r="D172" s="13">
        <v>7799.129</v>
      </c>
      <c r="E172" s="4">
        <v>2501.02</v>
      </c>
      <c r="F172" s="4">
        <v>1530.069</v>
      </c>
      <c r="G172" s="4">
        <v>586.785</v>
      </c>
      <c r="H172" s="4">
        <v>37.088</v>
      </c>
      <c r="I172" s="4">
        <v>597.131</v>
      </c>
      <c r="J172" s="4">
        <v>0</v>
      </c>
      <c r="K172" s="4">
        <v>0</v>
      </c>
      <c r="L172" s="4">
        <v>122.603</v>
      </c>
      <c r="M172" s="4">
        <v>2404.066</v>
      </c>
      <c r="N172" s="4">
        <v>20.367</v>
      </c>
    </row>
    <row r="173" spans="1:14" ht="12.75">
      <c r="A173" s="1" t="s">
        <v>0</v>
      </c>
      <c r="B173" s="1" t="s">
        <v>139</v>
      </c>
      <c r="C173" s="1" t="s">
        <v>162</v>
      </c>
      <c r="D173" s="13">
        <v>5214.344</v>
      </c>
      <c r="E173" s="4">
        <v>2171.959</v>
      </c>
      <c r="F173" s="4">
        <v>747.735</v>
      </c>
      <c r="G173" s="4">
        <v>587.906</v>
      </c>
      <c r="H173" s="4">
        <v>40</v>
      </c>
      <c r="I173" s="4">
        <v>351.058</v>
      </c>
      <c r="J173" s="4">
        <v>0</v>
      </c>
      <c r="K173" s="4">
        <v>0</v>
      </c>
      <c r="L173" s="4">
        <v>150.613</v>
      </c>
      <c r="M173" s="4">
        <v>1128.917</v>
      </c>
      <c r="N173" s="4">
        <v>36.156</v>
      </c>
    </row>
    <row r="174" spans="1:14" ht="12.75">
      <c r="A174" s="1" t="s">
        <v>0</v>
      </c>
      <c r="B174" s="1" t="s">
        <v>139</v>
      </c>
      <c r="C174" s="1" t="s">
        <v>163</v>
      </c>
      <c r="D174" s="13">
        <v>8342.788</v>
      </c>
      <c r="E174" s="4">
        <v>2134.355</v>
      </c>
      <c r="F174" s="4">
        <v>436.47</v>
      </c>
      <c r="G174" s="4">
        <v>3501.714</v>
      </c>
      <c r="H174" s="4">
        <v>105.457</v>
      </c>
      <c r="I174" s="4">
        <v>393.114</v>
      </c>
      <c r="J174" s="4">
        <v>0</v>
      </c>
      <c r="K174" s="4">
        <v>0</v>
      </c>
      <c r="L174" s="4">
        <v>76.942</v>
      </c>
      <c r="M174" s="4">
        <v>1611.877</v>
      </c>
      <c r="N174" s="4">
        <v>82.859</v>
      </c>
    </row>
    <row r="175" spans="1:14" ht="12.75">
      <c r="A175" s="1" t="s">
        <v>0</v>
      </c>
      <c r="B175" s="1" t="s">
        <v>139</v>
      </c>
      <c r="C175" s="1" t="s">
        <v>164</v>
      </c>
      <c r="D175" s="13">
        <v>4182.884</v>
      </c>
      <c r="E175" s="4">
        <v>2314.889</v>
      </c>
      <c r="F175" s="4">
        <v>894.714</v>
      </c>
      <c r="G175" s="4">
        <v>71.043</v>
      </c>
      <c r="H175" s="4">
        <v>0</v>
      </c>
      <c r="I175" s="4">
        <v>349.112</v>
      </c>
      <c r="J175" s="4">
        <v>0</v>
      </c>
      <c r="K175" s="4">
        <v>0</v>
      </c>
      <c r="L175" s="4">
        <v>131.484</v>
      </c>
      <c r="M175" s="4">
        <v>421.642</v>
      </c>
      <c r="N175" s="4">
        <v>0</v>
      </c>
    </row>
    <row r="176" spans="1:14" ht="12.75">
      <c r="A176" s="1" t="s">
        <v>0</v>
      </c>
      <c r="B176" s="1" t="s">
        <v>139</v>
      </c>
      <c r="C176" s="1" t="s">
        <v>165</v>
      </c>
      <c r="D176" s="13">
        <v>4380.385</v>
      </c>
      <c r="E176" s="4">
        <v>1413.034</v>
      </c>
      <c r="F176" s="4">
        <v>700.855</v>
      </c>
      <c r="G176" s="4">
        <v>6.466</v>
      </c>
      <c r="H176" s="4">
        <v>0</v>
      </c>
      <c r="I176" s="4">
        <v>240.095</v>
      </c>
      <c r="J176" s="4">
        <v>0</v>
      </c>
      <c r="K176" s="4">
        <v>0</v>
      </c>
      <c r="L176" s="4">
        <v>145.168</v>
      </c>
      <c r="M176" s="4">
        <v>1865.902</v>
      </c>
      <c r="N176" s="4">
        <v>8.865</v>
      </c>
    </row>
    <row r="177" spans="1:14" ht="12.75">
      <c r="A177" s="1"/>
      <c r="B177" s="5" t="s">
        <v>261</v>
      </c>
      <c r="C177" s="1"/>
      <c r="D177" s="14">
        <f>SUM(D151:D176)</f>
        <v>293362.419766</v>
      </c>
      <c r="E177" s="14">
        <f>SUM(E151:E176)</f>
        <v>94312.85336600001</v>
      </c>
      <c r="F177" s="14">
        <f aca="true" t="shared" si="11" ref="F177:N177">SUM(F151:F176)</f>
        <v>44753.64400000001</v>
      </c>
      <c r="G177" s="14">
        <f t="shared" si="11"/>
        <v>80205.49</v>
      </c>
      <c r="H177" s="14">
        <f t="shared" si="11"/>
        <v>788.08</v>
      </c>
      <c r="I177" s="14">
        <f t="shared" si="11"/>
        <v>13365.705999999996</v>
      </c>
      <c r="J177" s="14">
        <f t="shared" si="11"/>
        <v>0</v>
      </c>
      <c r="K177" s="14">
        <f t="shared" si="11"/>
        <v>117.605</v>
      </c>
      <c r="L177" s="14">
        <f t="shared" si="11"/>
        <v>3861.612</v>
      </c>
      <c r="M177" s="14">
        <f t="shared" si="11"/>
        <v>53609.997400000015</v>
      </c>
      <c r="N177" s="14">
        <f t="shared" si="11"/>
        <v>2347.4319999999993</v>
      </c>
    </row>
    <row r="178" spans="1:14" ht="12.75">
      <c r="A178" s="1" t="s">
        <v>0</v>
      </c>
      <c r="B178" s="1" t="s">
        <v>166</v>
      </c>
      <c r="C178" s="1" t="s">
        <v>167</v>
      </c>
      <c r="D178" s="13">
        <v>4579.851000000001</v>
      </c>
      <c r="E178" s="4">
        <v>2567.918</v>
      </c>
      <c r="F178" s="4">
        <v>745.362</v>
      </c>
      <c r="G178" s="4">
        <v>159.218</v>
      </c>
      <c r="H178" s="4">
        <v>13.808</v>
      </c>
      <c r="I178" s="4">
        <v>740.115</v>
      </c>
      <c r="J178" s="4">
        <v>0</v>
      </c>
      <c r="K178" s="4">
        <v>0</v>
      </c>
      <c r="L178" s="4">
        <v>159.96</v>
      </c>
      <c r="M178" s="4">
        <v>96.366</v>
      </c>
      <c r="N178" s="4">
        <v>97.104</v>
      </c>
    </row>
    <row r="179" spans="1:14" ht="12.75">
      <c r="A179" s="1" t="s">
        <v>0</v>
      </c>
      <c r="B179" s="1" t="s">
        <v>166</v>
      </c>
      <c r="C179" s="1" t="s">
        <v>168</v>
      </c>
      <c r="D179" s="13">
        <v>706</v>
      </c>
      <c r="E179" s="4">
        <v>287</v>
      </c>
      <c r="F179" s="4">
        <v>140</v>
      </c>
      <c r="G179" s="4">
        <v>25</v>
      </c>
      <c r="H179" s="4">
        <v>0</v>
      </c>
      <c r="I179" s="4">
        <v>117</v>
      </c>
      <c r="J179" s="4">
        <v>0</v>
      </c>
      <c r="K179" s="4">
        <v>0</v>
      </c>
      <c r="L179" s="4">
        <v>31</v>
      </c>
      <c r="M179" s="4">
        <v>106</v>
      </c>
      <c r="N179" s="4">
        <v>0</v>
      </c>
    </row>
    <row r="180" spans="1:14" ht="12.75">
      <c r="A180" s="1" t="s">
        <v>0</v>
      </c>
      <c r="B180" s="1" t="s">
        <v>166</v>
      </c>
      <c r="C180" s="1" t="s">
        <v>169</v>
      </c>
      <c r="D180" s="13">
        <v>579.411</v>
      </c>
      <c r="E180" s="4">
        <v>253.319</v>
      </c>
      <c r="F180" s="4">
        <v>58.185</v>
      </c>
      <c r="G180" s="4">
        <v>0</v>
      </c>
      <c r="H180" s="4">
        <v>79.017</v>
      </c>
      <c r="I180" s="4">
        <v>92.76</v>
      </c>
      <c r="J180" s="4">
        <v>0</v>
      </c>
      <c r="K180" s="4">
        <v>0</v>
      </c>
      <c r="L180" s="4">
        <v>8.674</v>
      </c>
      <c r="M180" s="4">
        <v>81.466</v>
      </c>
      <c r="N180" s="4">
        <v>5.99</v>
      </c>
    </row>
    <row r="181" spans="1:14" ht="12.75">
      <c r="A181" s="1" t="s">
        <v>0</v>
      </c>
      <c r="B181" s="1" t="s">
        <v>166</v>
      </c>
      <c r="C181" s="1" t="s">
        <v>170</v>
      </c>
      <c r="D181" s="13">
        <v>687.865</v>
      </c>
      <c r="E181" s="4">
        <v>207.343</v>
      </c>
      <c r="F181" s="4">
        <v>156.651</v>
      </c>
      <c r="G181" s="4">
        <v>53.56</v>
      </c>
      <c r="H181" s="4">
        <v>15.972</v>
      </c>
      <c r="I181" s="4">
        <v>39.232</v>
      </c>
      <c r="J181" s="4">
        <v>0</v>
      </c>
      <c r="K181" s="4">
        <v>0</v>
      </c>
      <c r="L181" s="4">
        <v>7.796</v>
      </c>
      <c r="M181" s="4">
        <v>205.265</v>
      </c>
      <c r="N181" s="4">
        <v>2.046</v>
      </c>
    </row>
    <row r="182" spans="1:14" ht="12.75">
      <c r="A182" s="1" t="s">
        <v>0</v>
      </c>
      <c r="B182" s="1" t="s">
        <v>166</v>
      </c>
      <c r="C182" s="1" t="s">
        <v>171</v>
      </c>
      <c r="D182" s="13">
        <v>922</v>
      </c>
      <c r="E182" s="4">
        <v>324</v>
      </c>
      <c r="F182" s="4">
        <v>450</v>
      </c>
      <c r="G182" s="4">
        <v>0</v>
      </c>
      <c r="H182" s="4">
        <v>0</v>
      </c>
      <c r="I182" s="4">
        <v>65</v>
      </c>
      <c r="J182" s="4">
        <v>0</v>
      </c>
      <c r="K182" s="4">
        <v>0</v>
      </c>
      <c r="L182" s="4">
        <v>24</v>
      </c>
      <c r="M182" s="4">
        <v>0</v>
      </c>
      <c r="N182" s="4">
        <v>59</v>
      </c>
    </row>
    <row r="183" spans="1:14" ht="12.75">
      <c r="A183" s="1" t="s">
        <v>0</v>
      </c>
      <c r="B183" s="1" t="s">
        <v>166</v>
      </c>
      <c r="C183" s="1" t="s">
        <v>172</v>
      </c>
      <c r="D183" s="13">
        <v>363.284</v>
      </c>
      <c r="E183" s="4">
        <v>276.788</v>
      </c>
      <c r="F183" s="4">
        <v>0</v>
      </c>
      <c r="G183" s="4">
        <v>0</v>
      </c>
      <c r="H183" s="4">
        <v>1.44</v>
      </c>
      <c r="I183" s="4">
        <v>36.384</v>
      </c>
      <c r="J183" s="4">
        <v>0</v>
      </c>
      <c r="K183" s="4">
        <v>0</v>
      </c>
      <c r="L183" s="4">
        <v>43.13</v>
      </c>
      <c r="M183" s="4">
        <v>0</v>
      </c>
      <c r="N183" s="4">
        <v>5.542</v>
      </c>
    </row>
    <row r="184" spans="1:14" ht="12.75">
      <c r="A184" s="1" t="s">
        <v>0</v>
      </c>
      <c r="B184" s="1" t="s">
        <v>166</v>
      </c>
      <c r="C184" s="1" t="s">
        <v>173</v>
      </c>
      <c r="D184" s="13">
        <v>115.65300000000002</v>
      </c>
      <c r="E184" s="4">
        <v>46.794</v>
      </c>
      <c r="F184" s="4">
        <v>4.399</v>
      </c>
      <c r="G184" s="4">
        <v>0</v>
      </c>
      <c r="H184" s="4">
        <v>2.078</v>
      </c>
      <c r="I184" s="4">
        <v>22.57</v>
      </c>
      <c r="J184" s="4">
        <v>0</v>
      </c>
      <c r="K184" s="4">
        <v>0</v>
      </c>
      <c r="L184" s="4">
        <v>3.061</v>
      </c>
      <c r="M184" s="4">
        <v>36.751</v>
      </c>
      <c r="N184" s="4">
        <v>0</v>
      </c>
    </row>
    <row r="185" spans="1:14" ht="12.75">
      <c r="A185" s="1" t="s">
        <v>0</v>
      </c>
      <c r="B185" s="1" t="s">
        <v>166</v>
      </c>
      <c r="C185" s="1" t="s">
        <v>174</v>
      </c>
      <c r="D185" s="13">
        <v>255</v>
      </c>
      <c r="E185" s="4">
        <v>129</v>
      </c>
      <c r="F185" s="4">
        <v>52</v>
      </c>
      <c r="G185" s="4">
        <v>11</v>
      </c>
      <c r="H185" s="4">
        <v>5</v>
      </c>
      <c r="I185" s="4">
        <v>23</v>
      </c>
      <c r="J185" s="4">
        <v>0</v>
      </c>
      <c r="K185" s="4">
        <v>0</v>
      </c>
      <c r="L185" s="4">
        <v>28</v>
      </c>
      <c r="M185" s="4">
        <v>7</v>
      </c>
      <c r="N185" s="4">
        <v>0</v>
      </c>
    </row>
    <row r="186" spans="1:14" ht="12.75">
      <c r="A186" s="1" t="s">
        <v>0</v>
      </c>
      <c r="B186" s="1" t="s">
        <v>166</v>
      </c>
      <c r="C186" s="1" t="s">
        <v>175</v>
      </c>
      <c r="D186" s="13">
        <v>1718.528</v>
      </c>
      <c r="E186" s="4">
        <v>560.468</v>
      </c>
      <c r="F186" s="4">
        <v>17.893</v>
      </c>
      <c r="G186" s="4">
        <v>0</v>
      </c>
      <c r="H186" s="4">
        <v>192.017</v>
      </c>
      <c r="I186" s="4">
        <v>70.738</v>
      </c>
      <c r="J186" s="4">
        <v>0</v>
      </c>
      <c r="K186" s="4">
        <v>0</v>
      </c>
      <c r="L186" s="4">
        <v>726.257</v>
      </c>
      <c r="M186" s="4">
        <v>151.155</v>
      </c>
      <c r="N186" s="4">
        <v>0</v>
      </c>
    </row>
    <row r="187" spans="1:14" ht="12.75">
      <c r="A187" s="1" t="s">
        <v>0</v>
      </c>
      <c r="B187" s="1" t="s">
        <v>166</v>
      </c>
      <c r="C187" s="1" t="s">
        <v>176</v>
      </c>
      <c r="D187" s="13">
        <v>633</v>
      </c>
      <c r="E187" s="4">
        <v>194</v>
      </c>
      <c r="F187" s="4">
        <v>150</v>
      </c>
      <c r="G187" s="4">
        <v>0</v>
      </c>
      <c r="H187" s="4">
        <v>210</v>
      </c>
      <c r="I187" s="4">
        <v>75</v>
      </c>
      <c r="J187" s="4">
        <v>0</v>
      </c>
      <c r="K187" s="4">
        <v>0</v>
      </c>
      <c r="L187" s="4">
        <v>4</v>
      </c>
      <c r="M187" s="4">
        <v>0</v>
      </c>
      <c r="N187" s="4">
        <v>0</v>
      </c>
    </row>
    <row r="188" spans="1:14" ht="12.75">
      <c r="A188" s="1" t="s">
        <v>0</v>
      </c>
      <c r="B188" s="1" t="s">
        <v>166</v>
      </c>
      <c r="C188" s="1" t="s">
        <v>177</v>
      </c>
      <c r="D188" s="13">
        <v>7554.893</v>
      </c>
      <c r="E188" s="4">
        <v>4497.658</v>
      </c>
      <c r="F188" s="4">
        <v>0</v>
      </c>
      <c r="G188" s="4">
        <v>1361.056</v>
      </c>
      <c r="H188" s="4">
        <v>185</v>
      </c>
      <c r="I188" s="4">
        <v>665.193</v>
      </c>
      <c r="J188" s="4">
        <v>0</v>
      </c>
      <c r="K188" s="4">
        <v>0</v>
      </c>
      <c r="L188" s="4">
        <v>302.238</v>
      </c>
      <c r="M188" s="4">
        <v>454.7</v>
      </c>
      <c r="N188" s="4">
        <v>89.048</v>
      </c>
    </row>
    <row r="189" spans="1:14" ht="12.75">
      <c r="A189" s="1" t="s">
        <v>0</v>
      </c>
      <c r="B189" s="1" t="s">
        <v>166</v>
      </c>
      <c r="C189" s="1" t="s">
        <v>178</v>
      </c>
      <c r="D189" s="13">
        <v>4989.413</v>
      </c>
      <c r="E189" s="4">
        <v>2371.421</v>
      </c>
      <c r="F189" s="4">
        <v>590.605</v>
      </c>
      <c r="G189" s="4">
        <v>730.165</v>
      </c>
      <c r="H189" s="4">
        <v>165.96</v>
      </c>
      <c r="I189" s="4">
        <v>671.022</v>
      </c>
      <c r="J189" s="4">
        <v>0</v>
      </c>
      <c r="K189" s="4">
        <v>0</v>
      </c>
      <c r="L189" s="4">
        <v>163.933</v>
      </c>
      <c r="M189" s="4">
        <v>223.483</v>
      </c>
      <c r="N189" s="4">
        <v>72.824</v>
      </c>
    </row>
    <row r="190" spans="1:14" ht="12.75">
      <c r="A190" s="1"/>
      <c r="B190" s="5" t="s">
        <v>262</v>
      </c>
      <c r="C190" s="1"/>
      <c r="D190" s="14">
        <f>SUM(D178:D189)</f>
        <v>23104.898</v>
      </c>
      <c r="E190" s="14">
        <f>SUM(E178:E189)</f>
        <v>11715.709</v>
      </c>
      <c r="F190" s="14">
        <f aca="true" t="shared" si="12" ref="F190:N190">SUM(F178:F189)</f>
        <v>2365.0950000000003</v>
      </c>
      <c r="G190" s="14">
        <f t="shared" si="12"/>
        <v>2339.999</v>
      </c>
      <c r="H190" s="14">
        <f t="shared" si="12"/>
        <v>870.292</v>
      </c>
      <c r="I190" s="14">
        <f t="shared" si="12"/>
        <v>2618.014</v>
      </c>
      <c r="J190" s="14">
        <f t="shared" si="12"/>
        <v>0</v>
      </c>
      <c r="K190" s="14">
        <f t="shared" si="12"/>
        <v>0</v>
      </c>
      <c r="L190" s="14">
        <f t="shared" si="12"/>
        <v>1502.049</v>
      </c>
      <c r="M190" s="14">
        <f t="shared" si="12"/>
        <v>1362.186</v>
      </c>
      <c r="N190" s="14">
        <f t="shared" si="12"/>
        <v>331.55400000000003</v>
      </c>
    </row>
    <row r="191" spans="1:14" ht="12.75">
      <c r="A191" s="1" t="s">
        <v>0</v>
      </c>
      <c r="B191" s="1" t="s">
        <v>179</v>
      </c>
      <c r="C191" s="1" t="s">
        <v>180</v>
      </c>
      <c r="D191" s="13">
        <v>920.6790000000001</v>
      </c>
      <c r="E191" s="4">
        <v>200.668</v>
      </c>
      <c r="F191" s="4">
        <v>168.039</v>
      </c>
      <c r="G191" s="4">
        <v>0</v>
      </c>
      <c r="H191" s="4">
        <v>0</v>
      </c>
      <c r="I191" s="4">
        <v>8.859</v>
      </c>
      <c r="J191" s="4">
        <v>0</v>
      </c>
      <c r="K191" s="4">
        <v>0</v>
      </c>
      <c r="L191" s="4">
        <v>543.113</v>
      </c>
      <c r="M191" s="4">
        <v>0</v>
      </c>
      <c r="N191" s="4">
        <v>0</v>
      </c>
    </row>
    <row r="192" spans="1:15" ht="12.75">
      <c r="A192" s="1"/>
      <c r="B192" s="5" t="s">
        <v>263</v>
      </c>
      <c r="C192" s="1"/>
      <c r="D192" s="14">
        <f>+D191</f>
        <v>920.6790000000001</v>
      </c>
      <c r="E192" s="14">
        <f>+E191</f>
        <v>200.668</v>
      </c>
      <c r="F192" s="14">
        <f aca="true" t="shared" si="13" ref="F192:N192">+F191</f>
        <v>168.039</v>
      </c>
      <c r="G192" s="14">
        <f t="shared" si="13"/>
        <v>0</v>
      </c>
      <c r="H192" s="14">
        <f t="shared" si="13"/>
        <v>0</v>
      </c>
      <c r="I192" s="14">
        <f t="shared" si="13"/>
        <v>8.859</v>
      </c>
      <c r="J192" s="14">
        <f t="shared" si="13"/>
        <v>0</v>
      </c>
      <c r="K192" s="14">
        <f t="shared" si="13"/>
        <v>0</v>
      </c>
      <c r="L192" s="14">
        <f t="shared" si="13"/>
        <v>543.113</v>
      </c>
      <c r="M192" s="14">
        <f t="shared" si="13"/>
        <v>0</v>
      </c>
      <c r="N192" s="14">
        <f t="shared" si="13"/>
        <v>0</v>
      </c>
      <c r="O192" s="14"/>
    </row>
    <row r="193" spans="1:14" ht="12.75">
      <c r="A193" s="1" t="s">
        <v>0</v>
      </c>
      <c r="B193" s="1" t="s">
        <v>181</v>
      </c>
      <c r="C193" s="1" t="s">
        <v>182</v>
      </c>
      <c r="D193" s="13">
        <v>10626.46</v>
      </c>
      <c r="E193" s="4">
        <v>1038.676</v>
      </c>
      <c r="F193" s="4">
        <v>612.279</v>
      </c>
      <c r="G193" s="4">
        <v>8465.928</v>
      </c>
      <c r="H193" s="4">
        <v>58.005</v>
      </c>
      <c r="I193" s="4">
        <v>154.096</v>
      </c>
      <c r="J193" s="4">
        <v>0</v>
      </c>
      <c r="K193" s="4">
        <v>0</v>
      </c>
      <c r="L193" s="4">
        <v>86.427</v>
      </c>
      <c r="M193" s="4">
        <v>211.049</v>
      </c>
      <c r="N193" s="4">
        <v>0</v>
      </c>
    </row>
    <row r="194" spans="1:14" ht="12.75">
      <c r="A194" s="1" t="s">
        <v>0</v>
      </c>
      <c r="B194" s="1" t="s">
        <v>181</v>
      </c>
      <c r="C194" s="1" t="s">
        <v>183</v>
      </c>
      <c r="D194" s="13">
        <v>1927.551</v>
      </c>
      <c r="E194" s="4">
        <v>533.161</v>
      </c>
      <c r="F194" s="4">
        <v>62.725</v>
      </c>
      <c r="G194" s="4">
        <v>121.547</v>
      </c>
      <c r="H194" s="4">
        <v>0</v>
      </c>
      <c r="I194" s="4">
        <v>60</v>
      </c>
      <c r="J194" s="4">
        <v>0</v>
      </c>
      <c r="K194" s="4">
        <v>0</v>
      </c>
      <c r="L194" s="4">
        <v>0</v>
      </c>
      <c r="M194" s="4">
        <v>1106.118</v>
      </c>
      <c r="N194" s="4">
        <v>44</v>
      </c>
    </row>
    <row r="195" spans="1:14" ht="12.75">
      <c r="A195" s="1" t="s">
        <v>0</v>
      </c>
      <c r="B195" s="1" t="s">
        <v>181</v>
      </c>
      <c r="C195" s="1" t="s">
        <v>184</v>
      </c>
      <c r="D195" s="13">
        <v>838.8290000000001</v>
      </c>
      <c r="E195" s="4">
        <v>302.045</v>
      </c>
      <c r="F195" s="4">
        <v>126.742</v>
      </c>
      <c r="G195" s="4">
        <v>0</v>
      </c>
      <c r="H195" s="4">
        <v>0</v>
      </c>
      <c r="I195" s="4">
        <v>71.863</v>
      </c>
      <c r="J195" s="4">
        <v>0</v>
      </c>
      <c r="K195" s="4">
        <v>0</v>
      </c>
      <c r="L195" s="4">
        <v>37.151</v>
      </c>
      <c r="M195" s="4">
        <v>277.396</v>
      </c>
      <c r="N195" s="4">
        <v>23.632</v>
      </c>
    </row>
    <row r="196" spans="1:14" ht="12.75">
      <c r="A196" s="1" t="s">
        <v>0</v>
      </c>
      <c r="B196" s="1" t="s">
        <v>181</v>
      </c>
      <c r="C196" s="1" t="s">
        <v>185</v>
      </c>
      <c r="D196" s="13">
        <v>2204.543</v>
      </c>
      <c r="E196" s="4">
        <v>270.77</v>
      </c>
      <c r="F196" s="4">
        <v>204.507</v>
      </c>
      <c r="G196" s="4">
        <v>317.452</v>
      </c>
      <c r="H196" s="4">
        <v>0</v>
      </c>
      <c r="I196" s="4">
        <v>73.349</v>
      </c>
      <c r="J196" s="4">
        <v>0</v>
      </c>
      <c r="K196" s="4">
        <v>0</v>
      </c>
      <c r="L196" s="4">
        <v>98.276</v>
      </c>
      <c r="M196" s="4">
        <v>1240.189</v>
      </c>
      <c r="N196" s="4">
        <v>0</v>
      </c>
    </row>
    <row r="197" spans="1:14" ht="12.75">
      <c r="A197" s="1" t="s">
        <v>0</v>
      </c>
      <c r="B197" s="1" t="s">
        <v>181</v>
      </c>
      <c r="C197" s="1" t="s">
        <v>186</v>
      </c>
      <c r="D197" s="13">
        <v>363</v>
      </c>
      <c r="E197" s="4">
        <v>63</v>
      </c>
      <c r="F197" s="4">
        <v>18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4</v>
      </c>
      <c r="M197" s="4">
        <v>278</v>
      </c>
      <c r="N197" s="4">
        <v>0</v>
      </c>
    </row>
    <row r="198" spans="1:14" ht="12.75">
      <c r="A198" s="1" t="s">
        <v>0</v>
      </c>
      <c r="B198" s="1" t="s">
        <v>181</v>
      </c>
      <c r="C198" s="1" t="s">
        <v>187</v>
      </c>
      <c r="D198" s="13">
        <v>17719.882999999998</v>
      </c>
      <c r="E198" s="4">
        <v>9059.395</v>
      </c>
      <c r="F198" s="4">
        <v>2472.872</v>
      </c>
      <c r="G198" s="4">
        <v>1858.398</v>
      </c>
      <c r="H198" s="4">
        <v>460.779</v>
      </c>
      <c r="I198" s="4">
        <v>1252.871</v>
      </c>
      <c r="J198" s="4">
        <v>0</v>
      </c>
      <c r="K198" s="4">
        <v>0</v>
      </c>
      <c r="L198" s="4">
        <v>1661.35</v>
      </c>
      <c r="M198" s="4">
        <v>871.899</v>
      </c>
      <c r="N198" s="4">
        <v>82.319</v>
      </c>
    </row>
    <row r="199" spans="1:14" ht="12.75">
      <c r="A199" s="1" t="s">
        <v>0</v>
      </c>
      <c r="B199" s="1" t="s">
        <v>181</v>
      </c>
      <c r="C199" s="1" t="s">
        <v>188</v>
      </c>
      <c r="D199" s="13">
        <v>17910.64</v>
      </c>
      <c r="E199" s="4">
        <v>8727.741</v>
      </c>
      <c r="F199" s="4">
        <v>3194.557</v>
      </c>
      <c r="G199" s="4">
        <v>3107.164</v>
      </c>
      <c r="H199" s="4">
        <v>0</v>
      </c>
      <c r="I199" s="4">
        <v>960.619</v>
      </c>
      <c r="J199" s="4">
        <v>0</v>
      </c>
      <c r="K199" s="4">
        <v>0</v>
      </c>
      <c r="L199" s="4">
        <v>1255.2</v>
      </c>
      <c r="M199" s="4">
        <v>665.359</v>
      </c>
      <c r="N199" s="4">
        <v>0</v>
      </c>
    </row>
    <row r="200" spans="1:14" ht="12.75">
      <c r="A200" s="1" t="s">
        <v>0</v>
      </c>
      <c r="B200" s="1" t="s">
        <v>181</v>
      </c>
      <c r="C200" s="1" t="s">
        <v>189</v>
      </c>
      <c r="D200" s="13">
        <v>25585.18</v>
      </c>
      <c r="E200" s="4">
        <v>6023.826</v>
      </c>
      <c r="F200" s="4">
        <v>2907.718</v>
      </c>
      <c r="G200" s="4">
        <v>14210.967</v>
      </c>
      <c r="H200" s="4">
        <v>558.71</v>
      </c>
      <c r="I200" s="4">
        <v>1003.221</v>
      </c>
      <c r="J200" s="4">
        <v>0</v>
      </c>
      <c r="K200" s="4">
        <v>0</v>
      </c>
      <c r="L200" s="4">
        <v>344.972</v>
      </c>
      <c r="M200" s="4">
        <v>435.903</v>
      </c>
      <c r="N200" s="4">
        <v>99.863</v>
      </c>
    </row>
    <row r="201" spans="1:14" ht="12.75">
      <c r="A201" s="1" t="s">
        <v>0</v>
      </c>
      <c r="B201" s="1" t="s">
        <v>181</v>
      </c>
      <c r="C201" s="1" t="s">
        <v>190</v>
      </c>
      <c r="D201" s="13">
        <v>787.994</v>
      </c>
      <c r="E201" s="4">
        <v>0</v>
      </c>
      <c r="F201" s="4">
        <v>0</v>
      </c>
      <c r="G201" s="4">
        <v>0</v>
      </c>
      <c r="H201" s="4">
        <v>210.688</v>
      </c>
      <c r="I201" s="4">
        <v>0</v>
      </c>
      <c r="J201" s="4">
        <v>0</v>
      </c>
      <c r="K201" s="4">
        <v>0</v>
      </c>
      <c r="L201" s="4">
        <v>0</v>
      </c>
      <c r="M201" s="4">
        <v>577.306</v>
      </c>
      <c r="N201" s="4">
        <v>0</v>
      </c>
    </row>
    <row r="202" spans="1:14" ht="12.75">
      <c r="A202" s="1" t="s">
        <v>0</v>
      </c>
      <c r="B202" s="1" t="s">
        <v>181</v>
      </c>
      <c r="C202" s="1" t="s">
        <v>191</v>
      </c>
      <c r="D202" s="13">
        <v>6514.046</v>
      </c>
      <c r="E202" s="4">
        <v>3022.233</v>
      </c>
      <c r="F202" s="4">
        <v>1581.128</v>
      </c>
      <c r="G202" s="4">
        <v>776.167</v>
      </c>
      <c r="H202" s="4">
        <v>199.078</v>
      </c>
      <c r="I202" s="4">
        <v>490.935</v>
      </c>
      <c r="J202" s="4">
        <v>0</v>
      </c>
      <c r="K202" s="4">
        <v>0</v>
      </c>
      <c r="L202" s="4">
        <v>76.172</v>
      </c>
      <c r="M202" s="4">
        <v>368.333</v>
      </c>
      <c r="N202" s="4">
        <v>0</v>
      </c>
    </row>
    <row r="203" spans="1:14" ht="12.75">
      <c r="A203" s="1" t="s">
        <v>0</v>
      </c>
      <c r="B203" s="1" t="s">
        <v>181</v>
      </c>
      <c r="C203" s="1" t="s">
        <v>192</v>
      </c>
      <c r="D203" s="13">
        <v>1718.615</v>
      </c>
      <c r="E203" s="4">
        <v>0</v>
      </c>
      <c r="F203" s="4">
        <v>0</v>
      </c>
      <c r="G203" s="4">
        <v>0</v>
      </c>
      <c r="H203" s="4">
        <v>0</v>
      </c>
      <c r="I203" s="4">
        <v>118.928</v>
      </c>
      <c r="J203" s="4">
        <v>0</v>
      </c>
      <c r="K203" s="4">
        <v>377.923</v>
      </c>
      <c r="L203" s="4">
        <v>0</v>
      </c>
      <c r="M203" s="4">
        <v>1221.764</v>
      </c>
      <c r="N203" s="4">
        <v>0</v>
      </c>
    </row>
    <row r="204" spans="1:14" ht="12.75">
      <c r="A204" s="1" t="s">
        <v>0</v>
      </c>
      <c r="B204" s="1" t="s">
        <v>181</v>
      </c>
      <c r="C204" s="1" t="s">
        <v>193</v>
      </c>
      <c r="D204" s="13">
        <v>72611.23</v>
      </c>
      <c r="E204" s="4">
        <v>28614.98</v>
      </c>
      <c r="F204" s="4">
        <v>16409.757</v>
      </c>
      <c r="G204" s="4">
        <v>18555.3</v>
      </c>
      <c r="H204" s="4">
        <v>2148.431</v>
      </c>
      <c r="I204" s="4">
        <v>3502.959</v>
      </c>
      <c r="J204" s="4">
        <v>0</v>
      </c>
      <c r="K204" s="4">
        <v>0</v>
      </c>
      <c r="L204" s="4">
        <v>1621.736</v>
      </c>
      <c r="M204" s="4">
        <v>569.787</v>
      </c>
      <c r="N204" s="4">
        <v>1188.28</v>
      </c>
    </row>
    <row r="205" spans="1:14" ht="12.75">
      <c r="A205" s="1" t="s">
        <v>0</v>
      </c>
      <c r="B205" s="1" t="s">
        <v>181</v>
      </c>
      <c r="C205" s="1" t="s">
        <v>194</v>
      </c>
      <c r="D205" s="13">
        <v>1866.1370000000002</v>
      </c>
      <c r="E205" s="4">
        <v>1048.244</v>
      </c>
      <c r="F205" s="4">
        <v>306.716</v>
      </c>
      <c r="G205" s="4">
        <v>204.636</v>
      </c>
      <c r="H205" s="4">
        <v>0</v>
      </c>
      <c r="I205" s="4">
        <v>155.168</v>
      </c>
      <c r="J205" s="4">
        <v>0</v>
      </c>
      <c r="K205" s="4">
        <v>0</v>
      </c>
      <c r="L205" s="4">
        <v>66.584</v>
      </c>
      <c r="M205" s="4">
        <v>48.131</v>
      </c>
      <c r="N205" s="4">
        <v>36.658</v>
      </c>
    </row>
    <row r="206" spans="1:14" ht="12.75">
      <c r="A206" s="1" t="s">
        <v>0</v>
      </c>
      <c r="B206" s="1" t="s">
        <v>181</v>
      </c>
      <c r="C206" s="1" t="s">
        <v>195</v>
      </c>
      <c r="D206" s="13">
        <v>3033.628</v>
      </c>
      <c r="E206" s="4">
        <v>1304.707</v>
      </c>
      <c r="F206" s="4">
        <v>1105.278</v>
      </c>
      <c r="G206" s="4">
        <v>0</v>
      </c>
      <c r="H206" s="4">
        <v>0</v>
      </c>
      <c r="I206" s="4">
        <v>272.032</v>
      </c>
      <c r="J206" s="4">
        <v>0</v>
      </c>
      <c r="K206" s="4">
        <v>0</v>
      </c>
      <c r="L206" s="4">
        <v>167.766</v>
      </c>
      <c r="M206" s="4">
        <v>183.845</v>
      </c>
      <c r="N206" s="4">
        <v>0</v>
      </c>
    </row>
    <row r="207" spans="1:25" ht="12.75">
      <c r="A207" s="1"/>
      <c r="B207" s="5" t="s">
        <v>264</v>
      </c>
      <c r="C207" s="1"/>
      <c r="D207" s="14">
        <f>SUM(D193:D206)</f>
        <v>163707.736</v>
      </c>
      <c r="E207" s="14">
        <f>SUM(E193:E206)</f>
        <v>60008.778000000006</v>
      </c>
      <c r="F207" s="14">
        <f aca="true" t="shared" si="14" ref="F207:N207">SUM(F193:F206)</f>
        <v>29002.279000000002</v>
      </c>
      <c r="G207" s="14">
        <f t="shared" si="14"/>
        <v>47617.558999999994</v>
      </c>
      <c r="H207" s="14">
        <f t="shared" si="14"/>
        <v>3635.6910000000003</v>
      </c>
      <c r="I207" s="14">
        <f t="shared" si="14"/>
        <v>8116.041</v>
      </c>
      <c r="J207" s="14">
        <f t="shared" si="14"/>
        <v>0</v>
      </c>
      <c r="K207" s="14">
        <f t="shared" si="14"/>
        <v>377.923</v>
      </c>
      <c r="L207" s="14">
        <f t="shared" si="14"/>
        <v>5419.634</v>
      </c>
      <c r="M207" s="14">
        <f t="shared" si="14"/>
        <v>8055.0790000000015</v>
      </c>
      <c r="N207" s="14">
        <f t="shared" si="14"/>
        <v>1474.752</v>
      </c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14" ht="12.75">
      <c r="A208" s="1" t="s">
        <v>0</v>
      </c>
      <c r="B208" s="1" t="s">
        <v>196</v>
      </c>
      <c r="C208" s="1" t="s">
        <v>197</v>
      </c>
      <c r="D208" s="13">
        <v>5068.7919999999995</v>
      </c>
      <c r="E208" s="4">
        <v>1044.616</v>
      </c>
      <c r="F208" s="4">
        <v>385.225</v>
      </c>
      <c r="G208" s="4">
        <v>2521.299</v>
      </c>
      <c r="H208" s="4">
        <v>0</v>
      </c>
      <c r="I208" s="4">
        <v>248.382</v>
      </c>
      <c r="J208" s="4">
        <v>0</v>
      </c>
      <c r="K208" s="4">
        <v>0</v>
      </c>
      <c r="L208" s="4">
        <v>195.951</v>
      </c>
      <c r="M208" s="4">
        <v>662.075</v>
      </c>
      <c r="N208" s="4">
        <v>11.244</v>
      </c>
    </row>
    <row r="209" spans="1:14" ht="12.75">
      <c r="A209" s="1" t="s">
        <v>0</v>
      </c>
      <c r="B209" s="1" t="s">
        <v>196</v>
      </c>
      <c r="C209" s="1" t="s">
        <v>198</v>
      </c>
      <c r="D209" s="13">
        <v>2335.9230000000002</v>
      </c>
      <c r="E209" s="4">
        <v>778.981</v>
      </c>
      <c r="F209" s="4">
        <v>206.155</v>
      </c>
      <c r="G209" s="4">
        <v>0</v>
      </c>
      <c r="H209" s="4">
        <v>0</v>
      </c>
      <c r="I209" s="4">
        <v>120.88</v>
      </c>
      <c r="J209" s="4">
        <v>0</v>
      </c>
      <c r="K209" s="4">
        <v>487.033</v>
      </c>
      <c r="L209" s="4">
        <v>486.818</v>
      </c>
      <c r="M209" s="4">
        <v>256.056</v>
      </c>
      <c r="N209" s="4">
        <v>0</v>
      </c>
    </row>
    <row r="210" spans="1:14" ht="12.75">
      <c r="A210" s="1" t="s">
        <v>0</v>
      </c>
      <c r="B210" s="1" t="s">
        <v>196</v>
      </c>
      <c r="C210" s="1" t="s">
        <v>199</v>
      </c>
      <c r="D210" s="13">
        <v>2363.8019999999997</v>
      </c>
      <c r="E210" s="4">
        <v>792.019</v>
      </c>
      <c r="F210" s="4">
        <v>207.304</v>
      </c>
      <c r="G210" s="4">
        <v>27.6</v>
      </c>
      <c r="H210" s="4">
        <v>0</v>
      </c>
      <c r="I210" s="4">
        <v>124.206</v>
      </c>
      <c r="J210" s="4">
        <v>0</v>
      </c>
      <c r="K210" s="4">
        <v>619.464</v>
      </c>
      <c r="L210" s="4">
        <v>112.201</v>
      </c>
      <c r="M210" s="4">
        <v>481.008</v>
      </c>
      <c r="N210" s="4">
        <v>0</v>
      </c>
    </row>
    <row r="211" spans="1:14" ht="12.75">
      <c r="A211" s="1" t="s">
        <v>0</v>
      </c>
      <c r="B211" s="1" t="s">
        <v>196</v>
      </c>
      <c r="C211" s="1" t="s">
        <v>200</v>
      </c>
      <c r="D211" s="13">
        <v>200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200</v>
      </c>
      <c r="N211" s="4">
        <v>0</v>
      </c>
    </row>
    <row r="212" spans="1:14" ht="12.75">
      <c r="A212" s="1"/>
      <c r="B212" s="5" t="s">
        <v>265</v>
      </c>
      <c r="C212" s="1"/>
      <c r="D212" s="14">
        <f>SUM(D208:D211)</f>
        <v>9968.517</v>
      </c>
      <c r="E212" s="14">
        <f>SUM(E208:E211)</f>
        <v>2615.616</v>
      </c>
      <c r="F212" s="14">
        <f aca="true" t="shared" si="15" ref="F212:N212">SUM(F208:F211)</f>
        <v>798.684</v>
      </c>
      <c r="G212" s="14">
        <f t="shared" si="15"/>
        <v>2548.899</v>
      </c>
      <c r="H212" s="14">
        <f t="shared" si="15"/>
        <v>0</v>
      </c>
      <c r="I212" s="14">
        <f t="shared" si="15"/>
        <v>493.468</v>
      </c>
      <c r="J212" s="14">
        <f t="shared" si="15"/>
        <v>0</v>
      </c>
      <c r="K212" s="14">
        <f t="shared" si="15"/>
        <v>1106.497</v>
      </c>
      <c r="L212" s="14">
        <f t="shared" si="15"/>
        <v>794.97</v>
      </c>
      <c r="M212" s="14">
        <f t="shared" si="15"/>
        <v>1599.1390000000001</v>
      </c>
      <c r="N212" s="14">
        <f t="shared" si="15"/>
        <v>11.244</v>
      </c>
    </row>
    <row r="213" spans="1:14" ht="12.75">
      <c r="A213" s="1" t="s">
        <v>0</v>
      </c>
      <c r="B213" s="1" t="s">
        <v>201</v>
      </c>
      <c r="C213" s="1" t="s">
        <v>202</v>
      </c>
      <c r="D213" s="13">
        <v>953.645</v>
      </c>
      <c r="E213" s="4">
        <v>505.452</v>
      </c>
      <c r="F213" s="4">
        <v>204.497</v>
      </c>
      <c r="G213" s="4">
        <v>0</v>
      </c>
      <c r="H213" s="4">
        <v>0</v>
      </c>
      <c r="I213" s="4">
        <v>75.721</v>
      </c>
      <c r="J213" s="4">
        <v>0</v>
      </c>
      <c r="K213" s="4">
        <v>0</v>
      </c>
      <c r="L213" s="4">
        <v>0</v>
      </c>
      <c r="M213" s="4">
        <v>152.855</v>
      </c>
      <c r="N213" s="4">
        <v>15.12</v>
      </c>
    </row>
    <row r="214" spans="1:14" ht="12.75">
      <c r="A214" s="1" t="s">
        <v>0</v>
      </c>
      <c r="B214" s="1" t="s">
        <v>201</v>
      </c>
      <c r="C214" s="1" t="s">
        <v>203</v>
      </c>
      <c r="D214" s="13">
        <v>1323</v>
      </c>
      <c r="E214" s="4">
        <v>420</v>
      </c>
      <c r="F214" s="4">
        <v>260</v>
      </c>
      <c r="G214" s="4">
        <v>0</v>
      </c>
      <c r="H214" s="4">
        <v>0</v>
      </c>
      <c r="I214" s="4">
        <v>110</v>
      </c>
      <c r="J214" s="4">
        <v>0</v>
      </c>
      <c r="K214" s="4">
        <v>0</v>
      </c>
      <c r="L214" s="4">
        <v>160</v>
      </c>
      <c r="M214" s="4">
        <v>330</v>
      </c>
      <c r="N214" s="4">
        <v>43</v>
      </c>
    </row>
    <row r="215" spans="1:14" ht="12.75">
      <c r="A215" s="1" t="s">
        <v>0</v>
      </c>
      <c r="B215" s="1" t="s">
        <v>201</v>
      </c>
      <c r="C215" s="1" t="s">
        <v>204</v>
      </c>
      <c r="D215" s="13">
        <v>4561.898</v>
      </c>
      <c r="E215" s="4">
        <v>1978.886</v>
      </c>
      <c r="F215" s="4">
        <v>1388.846</v>
      </c>
      <c r="G215" s="4">
        <v>0</v>
      </c>
      <c r="H215" s="4">
        <v>130.289</v>
      </c>
      <c r="I215" s="4">
        <v>427.503</v>
      </c>
      <c r="J215" s="4">
        <v>0</v>
      </c>
      <c r="K215" s="4">
        <v>0</v>
      </c>
      <c r="L215" s="4">
        <v>199.15</v>
      </c>
      <c r="M215" s="4">
        <v>437.224</v>
      </c>
      <c r="N215" s="4">
        <v>0</v>
      </c>
    </row>
    <row r="216" spans="1:14" ht="12.75">
      <c r="A216" s="1"/>
      <c r="B216" s="5" t="s">
        <v>266</v>
      </c>
      <c r="C216" s="1"/>
      <c r="D216" s="15">
        <v>6838.542999999999</v>
      </c>
      <c r="E216" s="14">
        <v>2904.3379999999997</v>
      </c>
      <c r="F216" s="14">
        <v>1853.343</v>
      </c>
      <c r="G216" s="14">
        <v>0</v>
      </c>
      <c r="H216" s="14">
        <v>130.289</v>
      </c>
      <c r="I216" s="14">
        <v>613.2239999999999</v>
      </c>
      <c r="J216" s="14">
        <v>0</v>
      </c>
      <c r="K216" s="14">
        <v>0</v>
      </c>
      <c r="L216" s="14">
        <v>359.15</v>
      </c>
      <c r="M216" s="14">
        <v>920.079</v>
      </c>
      <c r="N216" s="14">
        <v>58.12</v>
      </c>
    </row>
    <row r="217" spans="1:14" ht="12.75">
      <c r="A217" s="1" t="s">
        <v>0</v>
      </c>
      <c r="B217" s="1" t="s">
        <v>205</v>
      </c>
      <c r="C217" s="1" t="s">
        <v>206</v>
      </c>
      <c r="D217" s="13">
        <v>3806.34</v>
      </c>
      <c r="E217" s="4">
        <v>1100.819</v>
      </c>
      <c r="F217" s="4">
        <v>554.454</v>
      </c>
      <c r="G217" s="4">
        <v>0</v>
      </c>
      <c r="H217" s="4">
        <v>33.332</v>
      </c>
      <c r="I217" s="4">
        <v>337.244</v>
      </c>
      <c r="J217" s="4">
        <v>0</v>
      </c>
      <c r="K217" s="4">
        <v>0</v>
      </c>
      <c r="L217" s="4">
        <v>0</v>
      </c>
      <c r="M217" s="4">
        <v>1708.353</v>
      </c>
      <c r="N217" s="4">
        <v>72.138</v>
      </c>
    </row>
    <row r="218" spans="1:14" ht="12.75">
      <c r="A218" s="1" t="s">
        <v>0</v>
      </c>
      <c r="B218" s="1" t="s">
        <v>205</v>
      </c>
      <c r="C218" s="1" t="s">
        <v>207</v>
      </c>
      <c r="D218" s="13">
        <v>2564.2870000000003</v>
      </c>
      <c r="E218" s="4">
        <v>788.057</v>
      </c>
      <c r="F218" s="4">
        <v>310.294</v>
      </c>
      <c r="G218" s="4">
        <v>155.868</v>
      </c>
      <c r="H218" s="4">
        <v>0</v>
      </c>
      <c r="I218" s="4">
        <v>190.978</v>
      </c>
      <c r="J218" s="4">
        <v>0</v>
      </c>
      <c r="K218" s="4">
        <v>0</v>
      </c>
      <c r="L218" s="4">
        <v>0</v>
      </c>
      <c r="M218" s="4">
        <v>1119.09</v>
      </c>
      <c r="N218" s="4">
        <v>0</v>
      </c>
    </row>
    <row r="219" spans="1:14" ht="12.75">
      <c r="A219" s="1" t="s">
        <v>0</v>
      </c>
      <c r="B219" s="1" t="s">
        <v>205</v>
      </c>
      <c r="C219" s="1" t="s">
        <v>208</v>
      </c>
      <c r="D219" s="13">
        <v>1756</v>
      </c>
      <c r="E219" s="4">
        <v>720</v>
      </c>
      <c r="F219" s="4">
        <v>411</v>
      </c>
      <c r="G219" s="4">
        <v>157</v>
      </c>
      <c r="H219" s="4">
        <v>25</v>
      </c>
      <c r="I219" s="4">
        <v>193</v>
      </c>
      <c r="J219" s="4">
        <v>0</v>
      </c>
      <c r="K219" s="4">
        <v>0</v>
      </c>
      <c r="L219" s="4">
        <v>54</v>
      </c>
      <c r="M219" s="4">
        <v>196</v>
      </c>
      <c r="N219" s="4">
        <v>0</v>
      </c>
    </row>
    <row r="220" spans="1:14" ht="12.75">
      <c r="A220" s="1" t="s">
        <v>0</v>
      </c>
      <c r="B220" s="1" t="s">
        <v>205</v>
      </c>
      <c r="C220" s="1" t="s">
        <v>209</v>
      </c>
      <c r="D220" s="13">
        <v>3608.984</v>
      </c>
      <c r="E220" s="4">
        <v>358.786</v>
      </c>
      <c r="F220" s="4">
        <v>1226.95</v>
      </c>
      <c r="G220" s="4">
        <v>929.186</v>
      </c>
      <c r="H220" s="4">
        <v>0</v>
      </c>
      <c r="I220" s="4">
        <v>42.492</v>
      </c>
      <c r="J220" s="4">
        <v>0</v>
      </c>
      <c r="K220" s="4">
        <v>272.352</v>
      </c>
      <c r="L220" s="4">
        <v>30.761</v>
      </c>
      <c r="M220" s="4">
        <v>747.922</v>
      </c>
      <c r="N220" s="4">
        <v>0.535</v>
      </c>
    </row>
    <row r="221" spans="1:14" ht="12.75">
      <c r="A221" s="1" t="s">
        <v>0</v>
      </c>
      <c r="B221" s="1" t="s">
        <v>205</v>
      </c>
      <c r="C221" s="1" t="s">
        <v>210</v>
      </c>
      <c r="D221" s="13">
        <v>1737.7669999999998</v>
      </c>
      <c r="E221" s="4">
        <v>0</v>
      </c>
      <c r="F221" s="4">
        <v>0</v>
      </c>
      <c r="G221" s="4">
        <v>320.256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1417.511</v>
      </c>
      <c r="N221" s="4">
        <v>0</v>
      </c>
    </row>
    <row r="222" spans="1:14" ht="12.75">
      <c r="A222" s="1" t="s">
        <v>0</v>
      </c>
      <c r="B222" s="1" t="s">
        <v>205</v>
      </c>
      <c r="C222" s="1" t="s">
        <v>211</v>
      </c>
      <c r="D222" s="13">
        <v>2667.1890000000003</v>
      </c>
      <c r="E222" s="4">
        <v>394.282</v>
      </c>
      <c r="F222" s="4">
        <v>93.527</v>
      </c>
      <c r="G222" s="4">
        <v>0</v>
      </c>
      <c r="H222" s="4">
        <v>263.115</v>
      </c>
      <c r="I222" s="4">
        <v>111.015</v>
      </c>
      <c r="J222" s="4">
        <v>0</v>
      </c>
      <c r="K222" s="4">
        <v>0</v>
      </c>
      <c r="L222" s="4">
        <v>43.235</v>
      </c>
      <c r="M222" s="4">
        <v>1762.015</v>
      </c>
      <c r="N222" s="4">
        <v>0</v>
      </c>
    </row>
    <row r="223" spans="1:14" ht="12.75">
      <c r="A223" s="1" t="s">
        <v>0</v>
      </c>
      <c r="B223" s="1" t="s">
        <v>205</v>
      </c>
      <c r="C223" s="1" t="s">
        <v>212</v>
      </c>
      <c r="D223" s="13">
        <v>726.912</v>
      </c>
      <c r="E223" s="4">
        <v>315.927</v>
      </c>
      <c r="F223" s="4">
        <v>54.284</v>
      </c>
      <c r="G223" s="4">
        <v>5.533</v>
      </c>
      <c r="H223" s="4">
        <v>8.055</v>
      </c>
      <c r="I223" s="4">
        <v>102.561</v>
      </c>
      <c r="J223" s="4">
        <v>0</v>
      </c>
      <c r="K223" s="4">
        <v>0</v>
      </c>
      <c r="L223" s="4">
        <v>30.93</v>
      </c>
      <c r="M223" s="4">
        <v>187.869</v>
      </c>
      <c r="N223" s="4">
        <v>21.753</v>
      </c>
    </row>
    <row r="224" spans="1:14" ht="12.75">
      <c r="A224" s="1" t="s">
        <v>0</v>
      </c>
      <c r="B224" s="1" t="s">
        <v>205</v>
      </c>
      <c r="C224" s="1" t="s">
        <v>213</v>
      </c>
      <c r="D224" s="13">
        <v>3324.194</v>
      </c>
      <c r="E224" s="4">
        <v>493.736</v>
      </c>
      <c r="F224" s="4">
        <v>1310.726</v>
      </c>
      <c r="G224" s="4">
        <v>0</v>
      </c>
      <c r="H224" s="4">
        <v>0</v>
      </c>
      <c r="I224" s="4">
        <v>31.234</v>
      </c>
      <c r="J224" s="4">
        <v>0</v>
      </c>
      <c r="K224" s="4">
        <v>0</v>
      </c>
      <c r="L224" s="4">
        <v>45.644</v>
      </c>
      <c r="M224" s="4">
        <v>1442.854</v>
      </c>
      <c r="N224" s="4">
        <v>0</v>
      </c>
    </row>
    <row r="225" spans="1:14" ht="12.75">
      <c r="A225" s="1" t="s">
        <v>0</v>
      </c>
      <c r="B225" s="1" t="s">
        <v>205</v>
      </c>
      <c r="C225" s="1" t="s">
        <v>214</v>
      </c>
      <c r="D225" s="13">
        <v>14942</v>
      </c>
      <c r="E225" s="4">
        <v>5300</v>
      </c>
      <c r="F225" s="4">
        <v>4000</v>
      </c>
      <c r="G225" s="4">
        <v>2150</v>
      </c>
      <c r="H225" s="4">
        <v>110</v>
      </c>
      <c r="I225" s="4">
        <v>880</v>
      </c>
      <c r="J225" s="4">
        <v>0</v>
      </c>
      <c r="K225" s="4">
        <v>0</v>
      </c>
      <c r="L225" s="4">
        <v>200</v>
      </c>
      <c r="M225" s="4">
        <v>2100</v>
      </c>
      <c r="N225" s="4">
        <v>202</v>
      </c>
    </row>
    <row r="226" spans="1:14" ht="12.75">
      <c r="A226" s="1" t="s">
        <v>0</v>
      </c>
      <c r="B226" s="1" t="s">
        <v>205</v>
      </c>
      <c r="C226" s="1" t="s">
        <v>215</v>
      </c>
      <c r="D226" s="13">
        <v>15547.738000000003</v>
      </c>
      <c r="E226" s="4">
        <v>5362.656</v>
      </c>
      <c r="F226" s="4">
        <v>3063.63</v>
      </c>
      <c r="G226" s="4">
        <v>4593.505</v>
      </c>
      <c r="H226" s="4">
        <v>184.939</v>
      </c>
      <c r="I226" s="4">
        <v>687.437</v>
      </c>
      <c r="J226" s="4">
        <v>0</v>
      </c>
      <c r="K226" s="4">
        <v>0</v>
      </c>
      <c r="L226" s="4">
        <v>344.888</v>
      </c>
      <c r="M226" s="4">
        <v>1059.378</v>
      </c>
      <c r="N226" s="4">
        <v>251.305</v>
      </c>
    </row>
    <row r="227" spans="1:14" ht="12.75">
      <c r="A227" s="1" t="s">
        <v>0</v>
      </c>
      <c r="B227" s="1" t="s">
        <v>205</v>
      </c>
      <c r="C227" s="1" t="s">
        <v>216</v>
      </c>
      <c r="D227" s="13">
        <v>295.527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295.527</v>
      </c>
      <c r="N227" s="4">
        <v>0</v>
      </c>
    </row>
    <row r="228" spans="1:14" ht="12.75">
      <c r="A228" s="1" t="s">
        <v>0</v>
      </c>
      <c r="B228" s="1" t="s">
        <v>205</v>
      </c>
      <c r="C228" s="1" t="s">
        <v>217</v>
      </c>
      <c r="D228" s="13">
        <v>1618.585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1618.585</v>
      </c>
      <c r="N228" s="4">
        <v>0</v>
      </c>
    </row>
    <row r="229" spans="1:14" ht="12.75">
      <c r="A229" s="1" t="s">
        <v>0</v>
      </c>
      <c r="B229" s="1" t="s">
        <v>205</v>
      </c>
      <c r="C229" s="1" t="s">
        <v>218</v>
      </c>
      <c r="D229" s="13">
        <v>1905.949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19.645</v>
      </c>
      <c r="M229" s="4">
        <v>1886.304</v>
      </c>
      <c r="N229" s="4">
        <v>0</v>
      </c>
    </row>
    <row r="230" spans="1:14" ht="12.75">
      <c r="A230" s="1" t="s">
        <v>0</v>
      </c>
      <c r="B230" s="1" t="s">
        <v>205</v>
      </c>
      <c r="C230" s="1" t="s">
        <v>219</v>
      </c>
      <c r="D230" s="13">
        <v>11189.384999999998</v>
      </c>
      <c r="E230" s="4">
        <v>2490.188</v>
      </c>
      <c r="F230" s="4">
        <v>480.068</v>
      </c>
      <c r="G230" s="4">
        <v>7406.55</v>
      </c>
      <c r="H230" s="4">
        <v>0</v>
      </c>
      <c r="I230" s="4">
        <v>386.543</v>
      </c>
      <c r="J230" s="4">
        <v>0</v>
      </c>
      <c r="K230" s="4">
        <v>0</v>
      </c>
      <c r="L230" s="4">
        <v>37.792</v>
      </c>
      <c r="M230" s="4">
        <v>353.516</v>
      </c>
      <c r="N230" s="4">
        <v>34.728</v>
      </c>
    </row>
    <row r="231" spans="1:14" ht="12.75">
      <c r="A231" s="1" t="s">
        <v>0</v>
      </c>
      <c r="B231" s="1" t="s">
        <v>205</v>
      </c>
      <c r="C231" s="1" t="s">
        <v>220</v>
      </c>
      <c r="D231" s="13">
        <v>5877.33</v>
      </c>
      <c r="E231" s="4">
        <v>1666.681</v>
      </c>
      <c r="F231" s="4">
        <v>1096.9</v>
      </c>
      <c r="G231" s="4">
        <v>2253.989</v>
      </c>
      <c r="H231" s="4">
        <v>0</v>
      </c>
      <c r="I231" s="4">
        <v>316.015</v>
      </c>
      <c r="J231" s="4">
        <v>0</v>
      </c>
      <c r="K231" s="4">
        <v>0</v>
      </c>
      <c r="L231" s="4">
        <v>55.413</v>
      </c>
      <c r="M231" s="4">
        <v>362.349</v>
      </c>
      <c r="N231" s="4">
        <v>125.983</v>
      </c>
    </row>
    <row r="232" spans="1:14" ht="12.75">
      <c r="A232" s="1" t="s">
        <v>0</v>
      </c>
      <c r="B232" s="1" t="s">
        <v>205</v>
      </c>
      <c r="C232" s="1" t="s">
        <v>221</v>
      </c>
      <c r="D232" s="13">
        <v>1702.81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1702.81</v>
      </c>
      <c r="N232" s="4">
        <v>0</v>
      </c>
    </row>
    <row r="233" spans="1:14" ht="12.75">
      <c r="A233" s="1" t="s">
        <v>0</v>
      </c>
      <c r="B233" s="1" t="s">
        <v>205</v>
      </c>
      <c r="C233" s="1" t="s">
        <v>222</v>
      </c>
      <c r="D233" s="13">
        <v>3129</v>
      </c>
      <c r="E233" s="4">
        <v>921</v>
      </c>
      <c r="F233" s="4">
        <v>604</v>
      </c>
      <c r="G233" s="4">
        <v>0</v>
      </c>
      <c r="H233" s="4">
        <v>0</v>
      </c>
      <c r="I233" s="4">
        <v>179</v>
      </c>
      <c r="J233" s="4">
        <v>0</v>
      </c>
      <c r="K233" s="4">
        <v>0</v>
      </c>
      <c r="L233" s="4">
        <v>49</v>
      </c>
      <c r="M233" s="4">
        <v>1326</v>
      </c>
      <c r="N233" s="4">
        <v>50</v>
      </c>
    </row>
    <row r="234" spans="1:14" ht="12.75">
      <c r="A234" s="1" t="s">
        <v>0</v>
      </c>
      <c r="B234" s="1" t="s">
        <v>205</v>
      </c>
      <c r="C234" s="1" t="s">
        <v>223</v>
      </c>
      <c r="D234" s="13">
        <v>3302.8290000000006</v>
      </c>
      <c r="E234" s="4">
        <v>1302.703</v>
      </c>
      <c r="F234" s="4">
        <v>939.369</v>
      </c>
      <c r="G234" s="4">
        <v>305.915</v>
      </c>
      <c r="H234" s="4">
        <v>0</v>
      </c>
      <c r="I234" s="4">
        <v>295.052</v>
      </c>
      <c r="J234" s="4">
        <v>0</v>
      </c>
      <c r="K234" s="4">
        <v>0</v>
      </c>
      <c r="L234" s="4">
        <v>57.862</v>
      </c>
      <c r="M234" s="4">
        <v>391.686</v>
      </c>
      <c r="N234" s="4">
        <v>10.242</v>
      </c>
    </row>
    <row r="235" spans="1:14" ht="12.75">
      <c r="A235" s="1"/>
      <c r="B235" s="5" t="s">
        <v>267</v>
      </c>
      <c r="C235" s="1"/>
      <c r="D235" s="14">
        <f>SUM(D217:D234)</f>
        <v>79702.826</v>
      </c>
      <c r="E235" s="14">
        <f>SUM(E217:E234)</f>
        <v>21214.835000000003</v>
      </c>
      <c r="F235" s="14">
        <f aca="true" t="shared" si="16" ref="F235:N235">SUM(F217:F234)</f>
        <v>14145.202000000001</v>
      </c>
      <c r="G235" s="14">
        <f t="shared" si="16"/>
        <v>18277.802000000003</v>
      </c>
      <c r="H235" s="14">
        <f t="shared" si="16"/>
        <v>624.441</v>
      </c>
      <c r="I235" s="14">
        <f t="shared" si="16"/>
        <v>3752.571</v>
      </c>
      <c r="J235" s="14">
        <f t="shared" si="16"/>
        <v>0</v>
      </c>
      <c r="K235" s="14">
        <f t="shared" si="16"/>
        <v>272.352</v>
      </c>
      <c r="L235" s="14">
        <f t="shared" si="16"/>
        <v>969.17</v>
      </c>
      <c r="M235" s="14">
        <f t="shared" si="16"/>
        <v>19677.769</v>
      </c>
      <c r="N235" s="14">
        <f t="shared" si="16"/>
        <v>768.684</v>
      </c>
    </row>
    <row r="236" spans="5:14" ht="12.75"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2:14" ht="12.75">
      <c r="B237" s="6" t="s">
        <v>270</v>
      </c>
      <c r="D237" s="16">
        <f>SUM(E237:N237)</f>
        <v>1696341.3347660003</v>
      </c>
      <c r="E237" s="14">
        <f>+E21+E28+E33+E41+E56+E59+E72+E83+E85+E87+E93+E115+E123+E126+E141+E145+E150+E177+E190+E192+E207+E212+E216+E235</f>
        <v>547731.296366</v>
      </c>
      <c r="F237" s="14">
        <f aca="true" t="shared" si="17" ref="F237:N237">+F21+F28+F33+F41+F56+F59+F72+F83+F85+F87+F93+F115+F123+F126+F141+F145+F150+F177+F190+F192+F207+F212+F216+F235</f>
        <v>286529.74899999995</v>
      </c>
      <c r="G237" s="14">
        <f t="shared" si="17"/>
        <v>481231.2510000001</v>
      </c>
      <c r="H237" s="14">
        <f t="shared" si="17"/>
        <v>19086.429</v>
      </c>
      <c r="I237" s="14">
        <f t="shared" si="17"/>
        <v>89267.75199999998</v>
      </c>
      <c r="J237" s="14">
        <f t="shared" si="17"/>
        <v>0</v>
      </c>
      <c r="K237" s="14">
        <f t="shared" si="17"/>
        <v>30528.369999999995</v>
      </c>
      <c r="L237" s="14">
        <f t="shared" si="17"/>
        <v>35822.79</v>
      </c>
      <c r="M237" s="14">
        <f t="shared" si="17"/>
        <v>192277.9184</v>
      </c>
      <c r="N237" s="14">
        <f t="shared" si="17"/>
        <v>13865.779</v>
      </c>
    </row>
  </sheetData>
  <printOptions/>
  <pageMargins left="0.5905511811023623" right="0.3937007874015748" top="0.984251968503937" bottom="0.984251968503937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4"/>
  <sheetViews>
    <sheetView tabSelected="1" workbookViewId="0" topLeftCell="A1">
      <selection activeCell="A3" sqref="A3"/>
    </sheetView>
  </sheetViews>
  <sheetFormatPr defaultColWidth="11.421875" defaultRowHeight="12.75"/>
  <cols>
    <col min="2" max="2" width="18.8515625" style="0" customWidth="1"/>
    <col min="3" max="3" width="35.28125" style="0" customWidth="1"/>
  </cols>
  <sheetData>
    <row r="1" spans="1:4" ht="12.75">
      <c r="A1" s="6" t="s">
        <v>241</v>
      </c>
      <c r="C1" s="18"/>
      <c r="D1" s="18"/>
    </row>
    <row r="2" spans="1:4" ht="12.75">
      <c r="A2" s="5" t="s">
        <v>271</v>
      </c>
      <c r="C2" s="18"/>
      <c r="D2" s="18"/>
    </row>
    <row r="3" ht="12.75">
      <c r="A3" s="6" t="s">
        <v>268</v>
      </c>
    </row>
    <row r="4" spans="1:14" ht="12.75">
      <c r="A4" s="7" t="s">
        <v>224</v>
      </c>
      <c r="B4" s="7" t="s">
        <v>225</v>
      </c>
      <c r="C4" s="7" t="s">
        <v>226</v>
      </c>
      <c r="D4" s="7" t="s">
        <v>230</v>
      </c>
      <c r="E4" s="8" t="s">
        <v>231</v>
      </c>
      <c r="F4" s="8" t="s">
        <v>232</v>
      </c>
      <c r="G4" s="8" t="s">
        <v>233</v>
      </c>
      <c r="H4" s="8" t="s">
        <v>234</v>
      </c>
      <c r="I4" s="8" t="s">
        <v>235</v>
      </c>
      <c r="J4" s="8" t="s">
        <v>236</v>
      </c>
      <c r="K4" s="8" t="s">
        <v>237</v>
      </c>
      <c r="L4" s="8" t="s">
        <v>238</v>
      </c>
      <c r="M4" s="8" t="s">
        <v>239</v>
      </c>
      <c r="N4" s="8" t="s">
        <v>240</v>
      </c>
    </row>
    <row r="5" spans="1:14" ht="12.75">
      <c r="A5" s="1" t="s">
        <v>0</v>
      </c>
      <c r="B5" s="1" t="s">
        <v>1</v>
      </c>
      <c r="C5" s="1" t="s">
        <v>2</v>
      </c>
      <c r="D5" s="13">
        <v>969</v>
      </c>
      <c r="E5" s="17">
        <v>862</v>
      </c>
      <c r="F5" s="17">
        <v>47</v>
      </c>
      <c r="G5" s="17">
        <v>0</v>
      </c>
      <c r="H5" s="17">
        <v>1</v>
      </c>
      <c r="I5" s="17">
        <v>1</v>
      </c>
      <c r="J5" s="17">
        <v>0</v>
      </c>
      <c r="K5" s="17">
        <v>0</v>
      </c>
      <c r="L5" s="17">
        <v>18</v>
      </c>
      <c r="M5" s="17">
        <v>39</v>
      </c>
      <c r="N5" s="17">
        <v>1</v>
      </c>
    </row>
    <row r="6" spans="1:14" ht="12.75">
      <c r="A6" s="1" t="s">
        <v>0</v>
      </c>
      <c r="B6" s="1" t="s">
        <v>1</v>
      </c>
      <c r="C6" s="1" t="s">
        <v>3</v>
      </c>
      <c r="D6" s="13">
        <v>447</v>
      </c>
      <c r="E6" s="17">
        <v>410</v>
      </c>
      <c r="F6" s="17">
        <v>36</v>
      </c>
      <c r="G6" s="17">
        <v>0</v>
      </c>
      <c r="H6" s="17">
        <v>0</v>
      </c>
      <c r="I6" s="17">
        <v>1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</row>
    <row r="7" spans="1:14" ht="12.75">
      <c r="A7" s="1" t="s">
        <v>0</v>
      </c>
      <c r="B7" s="1" t="s">
        <v>1</v>
      </c>
      <c r="C7" s="1" t="s">
        <v>4</v>
      </c>
      <c r="D7" s="13">
        <v>450</v>
      </c>
      <c r="E7" s="17">
        <v>414</v>
      </c>
      <c r="F7" s="17">
        <v>11</v>
      </c>
      <c r="G7" s="17">
        <v>1</v>
      </c>
      <c r="H7" s="17">
        <v>2</v>
      </c>
      <c r="I7" s="17">
        <v>2</v>
      </c>
      <c r="J7" s="17">
        <v>0</v>
      </c>
      <c r="K7" s="17">
        <v>0</v>
      </c>
      <c r="L7" s="17">
        <v>2</v>
      </c>
      <c r="M7" s="17">
        <v>17</v>
      </c>
      <c r="N7" s="17">
        <v>1</v>
      </c>
    </row>
    <row r="8" spans="1:14" ht="12.75">
      <c r="A8" s="1" t="s">
        <v>0</v>
      </c>
      <c r="B8" s="1" t="s">
        <v>1</v>
      </c>
      <c r="C8" s="1" t="s">
        <v>5</v>
      </c>
      <c r="D8" s="13">
        <v>36</v>
      </c>
      <c r="E8" s="17">
        <v>29</v>
      </c>
      <c r="F8" s="17">
        <v>4</v>
      </c>
      <c r="G8" s="17">
        <v>0</v>
      </c>
      <c r="H8" s="17">
        <v>1</v>
      </c>
      <c r="I8" s="17">
        <v>1</v>
      </c>
      <c r="J8" s="17">
        <v>0</v>
      </c>
      <c r="K8" s="17">
        <v>0</v>
      </c>
      <c r="L8" s="17">
        <v>1</v>
      </c>
      <c r="M8" s="17">
        <v>0</v>
      </c>
      <c r="N8" s="17">
        <v>0</v>
      </c>
    </row>
    <row r="9" spans="1:14" ht="12.75">
      <c r="A9" s="1" t="s">
        <v>0</v>
      </c>
      <c r="B9" s="1" t="s">
        <v>1</v>
      </c>
      <c r="C9" s="1" t="s">
        <v>6</v>
      </c>
      <c r="D9" s="13">
        <v>782</v>
      </c>
      <c r="E9" s="17">
        <v>706</v>
      </c>
      <c r="F9" s="17">
        <v>61</v>
      </c>
      <c r="G9" s="17">
        <v>6</v>
      </c>
      <c r="H9" s="17">
        <v>1</v>
      </c>
      <c r="I9" s="17">
        <v>1</v>
      </c>
      <c r="J9" s="17">
        <v>0</v>
      </c>
      <c r="K9" s="17">
        <v>0</v>
      </c>
      <c r="L9" s="17">
        <v>3</v>
      </c>
      <c r="M9" s="17">
        <v>0</v>
      </c>
      <c r="N9" s="17">
        <v>4</v>
      </c>
    </row>
    <row r="10" spans="1:14" ht="12.75">
      <c r="A10" s="1" t="s">
        <v>0</v>
      </c>
      <c r="B10" s="1" t="s">
        <v>1</v>
      </c>
      <c r="C10" s="1" t="s">
        <v>7</v>
      </c>
      <c r="D10" s="13">
        <v>452</v>
      </c>
      <c r="E10" s="17">
        <v>326</v>
      </c>
      <c r="F10" s="17">
        <v>34</v>
      </c>
      <c r="G10" s="17">
        <v>1</v>
      </c>
      <c r="H10" s="17">
        <v>1</v>
      </c>
      <c r="I10" s="17">
        <v>1</v>
      </c>
      <c r="J10" s="17">
        <v>0</v>
      </c>
      <c r="K10" s="17">
        <v>0</v>
      </c>
      <c r="L10" s="17">
        <v>1</v>
      </c>
      <c r="M10" s="17">
        <v>68</v>
      </c>
      <c r="N10" s="17">
        <v>20</v>
      </c>
    </row>
    <row r="11" spans="1:14" ht="12.75">
      <c r="A11" s="1" t="s">
        <v>0</v>
      </c>
      <c r="B11" s="1" t="s">
        <v>1</v>
      </c>
      <c r="C11" s="1" t="s">
        <v>8</v>
      </c>
      <c r="D11" s="13">
        <v>5803</v>
      </c>
      <c r="E11" s="17">
        <v>5053</v>
      </c>
      <c r="F11" s="17">
        <v>680</v>
      </c>
      <c r="G11" s="17">
        <v>23</v>
      </c>
      <c r="H11" s="17">
        <v>1</v>
      </c>
      <c r="I11" s="17">
        <v>1</v>
      </c>
      <c r="J11" s="17">
        <v>0</v>
      </c>
      <c r="K11" s="17">
        <v>0</v>
      </c>
      <c r="L11" s="17">
        <v>41</v>
      </c>
      <c r="M11" s="17">
        <v>0</v>
      </c>
      <c r="N11" s="17">
        <v>4</v>
      </c>
    </row>
    <row r="12" spans="1:14" ht="12.75">
      <c r="A12" s="1" t="s">
        <v>0</v>
      </c>
      <c r="B12" s="1" t="s">
        <v>1</v>
      </c>
      <c r="C12" s="1" t="s">
        <v>9</v>
      </c>
      <c r="D12" s="13">
        <v>3270</v>
      </c>
      <c r="E12" s="17">
        <v>2851</v>
      </c>
      <c r="F12" s="17">
        <v>333</v>
      </c>
      <c r="G12" s="17">
        <v>5</v>
      </c>
      <c r="H12" s="17">
        <v>1</v>
      </c>
      <c r="I12" s="17">
        <v>1</v>
      </c>
      <c r="J12" s="17">
        <v>0</v>
      </c>
      <c r="K12" s="17">
        <v>0</v>
      </c>
      <c r="L12" s="17">
        <v>44</v>
      </c>
      <c r="M12" s="17">
        <v>34</v>
      </c>
      <c r="N12" s="17">
        <v>1</v>
      </c>
    </row>
    <row r="13" spans="1:14" ht="12.75">
      <c r="A13" s="1" t="s">
        <v>0</v>
      </c>
      <c r="B13" s="1" t="s">
        <v>1</v>
      </c>
      <c r="C13" s="1" t="s">
        <v>10</v>
      </c>
      <c r="D13" s="13">
        <v>4341</v>
      </c>
      <c r="E13" s="17">
        <v>3560</v>
      </c>
      <c r="F13" s="17">
        <v>705</v>
      </c>
      <c r="G13" s="17">
        <v>28</v>
      </c>
      <c r="H13" s="17">
        <v>2</v>
      </c>
      <c r="I13" s="17">
        <v>0</v>
      </c>
      <c r="J13" s="17">
        <v>0</v>
      </c>
      <c r="K13" s="17">
        <v>0</v>
      </c>
      <c r="L13" s="17">
        <v>33</v>
      </c>
      <c r="M13" s="17">
        <v>0</v>
      </c>
      <c r="N13" s="17">
        <v>13</v>
      </c>
    </row>
    <row r="14" spans="1:14" ht="12.75">
      <c r="A14" s="1" t="s">
        <v>0</v>
      </c>
      <c r="B14" s="1" t="s">
        <v>1</v>
      </c>
      <c r="C14" s="1" t="s">
        <v>11</v>
      </c>
      <c r="D14" s="13">
        <v>1914</v>
      </c>
      <c r="E14" s="17">
        <v>1740</v>
      </c>
      <c r="F14" s="17">
        <v>148</v>
      </c>
      <c r="G14" s="17">
        <v>0</v>
      </c>
      <c r="H14" s="17">
        <v>1</v>
      </c>
      <c r="I14" s="17">
        <v>1</v>
      </c>
      <c r="J14" s="17">
        <v>0</v>
      </c>
      <c r="K14" s="17">
        <v>0</v>
      </c>
      <c r="L14" s="17">
        <v>16</v>
      </c>
      <c r="M14" s="17">
        <v>0</v>
      </c>
      <c r="N14" s="17">
        <v>8</v>
      </c>
    </row>
    <row r="15" spans="1:14" ht="12.75">
      <c r="A15" s="1" t="s">
        <v>0</v>
      </c>
      <c r="B15" s="1" t="s">
        <v>1</v>
      </c>
      <c r="C15" s="1" t="s">
        <v>12</v>
      </c>
      <c r="D15" s="13">
        <v>1264</v>
      </c>
      <c r="E15" s="17">
        <v>1027</v>
      </c>
      <c r="F15" s="17">
        <v>140</v>
      </c>
      <c r="G15" s="17">
        <v>4</v>
      </c>
      <c r="H15" s="17">
        <v>1</v>
      </c>
      <c r="I15" s="17">
        <v>1</v>
      </c>
      <c r="J15" s="17">
        <v>0</v>
      </c>
      <c r="K15" s="17">
        <v>0</v>
      </c>
      <c r="L15" s="17">
        <v>43</v>
      </c>
      <c r="M15" s="17">
        <v>48</v>
      </c>
      <c r="N15" s="17">
        <v>0</v>
      </c>
    </row>
    <row r="16" spans="1:14" ht="12.75">
      <c r="A16" s="1" t="s">
        <v>0</v>
      </c>
      <c r="B16" s="1" t="s">
        <v>1</v>
      </c>
      <c r="C16" s="1" t="s">
        <v>13</v>
      </c>
      <c r="D16" s="13">
        <v>1556</v>
      </c>
      <c r="E16" s="17">
        <v>1302</v>
      </c>
      <c r="F16" s="17">
        <v>31</v>
      </c>
      <c r="G16" s="17">
        <v>10</v>
      </c>
      <c r="H16" s="17">
        <v>0</v>
      </c>
      <c r="I16" s="17">
        <v>1</v>
      </c>
      <c r="J16" s="17">
        <v>0</v>
      </c>
      <c r="K16" s="17">
        <v>0</v>
      </c>
      <c r="L16" s="17">
        <v>23</v>
      </c>
      <c r="M16" s="17">
        <v>179</v>
      </c>
      <c r="N16" s="17">
        <v>10</v>
      </c>
    </row>
    <row r="17" spans="1:14" ht="12.75">
      <c r="A17" s="1"/>
      <c r="B17" s="1" t="s">
        <v>1</v>
      </c>
      <c r="C17" s="3" t="s">
        <v>269</v>
      </c>
      <c r="D17" s="13">
        <v>1504</v>
      </c>
      <c r="E17" s="17">
        <v>1403</v>
      </c>
      <c r="F17" s="17">
        <v>87</v>
      </c>
      <c r="G17" s="17">
        <v>4</v>
      </c>
      <c r="H17" s="17">
        <v>1</v>
      </c>
      <c r="I17" s="17">
        <v>1</v>
      </c>
      <c r="J17" s="17">
        <v>0</v>
      </c>
      <c r="K17" s="17">
        <v>0</v>
      </c>
      <c r="L17" s="17">
        <v>7</v>
      </c>
      <c r="M17" s="17">
        <v>0</v>
      </c>
      <c r="N17" s="17">
        <v>1</v>
      </c>
    </row>
    <row r="18" spans="1:14" ht="12.75">
      <c r="A18" s="1"/>
      <c r="B18" s="5" t="s">
        <v>244</v>
      </c>
      <c r="C18" s="3"/>
      <c r="D18" s="19">
        <f>SUM(D5:D17)</f>
        <v>22788</v>
      </c>
      <c r="E18" s="19">
        <f>SUM(E5:E17)</f>
        <v>19683</v>
      </c>
      <c r="F18" s="19">
        <f aca="true" t="shared" si="0" ref="F18:N18">SUM(F5:F17)</f>
        <v>2317</v>
      </c>
      <c r="G18" s="19">
        <f t="shared" si="0"/>
        <v>82</v>
      </c>
      <c r="H18" s="19">
        <f t="shared" si="0"/>
        <v>13</v>
      </c>
      <c r="I18" s="19">
        <f t="shared" si="0"/>
        <v>13</v>
      </c>
      <c r="J18" s="19">
        <f t="shared" si="0"/>
        <v>0</v>
      </c>
      <c r="K18" s="19">
        <f t="shared" si="0"/>
        <v>0</v>
      </c>
      <c r="L18" s="19">
        <f t="shared" si="0"/>
        <v>232</v>
      </c>
      <c r="M18" s="19">
        <f t="shared" si="0"/>
        <v>385</v>
      </c>
      <c r="N18" s="19">
        <f t="shared" si="0"/>
        <v>63</v>
      </c>
    </row>
    <row r="19" spans="1:14" ht="12.75">
      <c r="A19" s="1" t="s">
        <v>0</v>
      </c>
      <c r="B19" s="1" t="s">
        <v>14</v>
      </c>
      <c r="C19" s="1" t="s">
        <v>15</v>
      </c>
      <c r="D19" s="13">
        <v>740</v>
      </c>
      <c r="E19" s="17">
        <v>513</v>
      </c>
      <c r="F19" s="17">
        <v>90</v>
      </c>
      <c r="G19" s="17">
        <v>37</v>
      </c>
      <c r="H19" s="17">
        <v>1</v>
      </c>
      <c r="I19" s="17">
        <v>1</v>
      </c>
      <c r="J19" s="17">
        <v>0</v>
      </c>
      <c r="K19" s="17">
        <v>0</v>
      </c>
      <c r="L19" s="17">
        <v>18</v>
      </c>
      <c r="M19" s="17">
        <v>73</v>
      </c>
      <c r="N19" s="17">
        <v>7</v>
      </c>
    </row>
    <row r="20" spans="1:14" ht="12.75">
      <c r="A20" s="1" t="s">
        <v>0</v>
      </c>
      <c r="B20" s="1" t="s">
        <v>14</v>
      </c>
      <c r="C20" s="1" t="s">
        <v>16</v>
      </c>
      <c r="D20" s="13">
        <v>1480</v>
      </c>
      <c r="E20" s="17">
        <v>1330</v>
      </c>
      <c r="F20" s="17">
        <v>93</v>
      </c>
      <c r="G20" s="17">
        <v>3</v>
      </c>
      <c r="H20" s="17">
        <v>1</v>
      </c>
      <c r="I20" s="17">
        <v>1</v>
      </c>
      <c r="J20" s="17">
        <v>0</v>
      </c>
      <c r="K20" s="17">
        <v>0</v>
      </c>
      <c r="L20" s="17">
        <v>15</v>
      </c>
      <c r="M20" s="17">
        <v>35</v>
      </c>
      <c r="N20" s="17">
        <v>2</v>
      </c>
    </row>
    <row r="21" spans="1:14" ht="12.75">
      <c r="A21" s="1" t="s">
        <v>0</v>
      </c>
      <c r="B21" s="1" t="s">
        <v>14</v>
      </c>
      <c r="C21" s="1" t="s">
        <v>17</v>
      </c>
      <c r="D21" s="13">
        <v>1880</v>
      </c>
      <c r="E21" s="17">
        <v>1717</v>
      </c>
      <c r="F21" s="17">
        <v>113</v>
      </c>
      <c r="G21" s="17">
        <v>0</v>
      </c>
      <c r="H21" s="17">
        <v>0</v>
      </c>
      <c r="I21" s="17">
        <v>1</v>
      </c>
      <c r="J21" s="17">
        <v>0</v>
      </c>
      <c r="K21" s="17">
        <v>0</v>
      </c>
      <c r="L21" s="17">
        <v>21</v>
      </c>
      <c r="M21" s="17">
        <v>24</v>
      </c>
      <c r="N21" s="17">
        <v>4</v>
      </c>
    </row>
    <row r="22" spans="1:14" ht="12.75">
      <c r="A22" s="1" t="s">
        <v>0</v>
      </c>
      <c r="B22" s="1" t="s">
        <v>14</v>
      </c>
      <c r="C22" s="1" t="s">
        <v>18</v>
      </c>
      <c r="D22" s="13">
        <v>1954</v>
      </c>
      <c r="E22" s="17">
        <v>934</v>
      </c>
      <c r="F22" s="17">
        <v>211</v>
      </c>
      <c r="G22" s="17">
        <v>6</v>
      </c>
      <c r="H22" s="17">
        <v>0</v>
      </c>
      <c r="I22" s="17">
        <v>1</v>
      </c>
      <c r="J22" s="17">
        <v>0</v>
      </c>
      <c r="K22" s="17">
        <v>0</v>
      </c>
      <c r="L22" s="17">
        <v>23</v>
      </c>
      <c r="M22" s="17">
        <v>779</v>
      </c>
      <c r="N22" s="17">
        <v>0</v>
      </c>
    </row>
    <row r="23" spans="1:14" ht="12.75">
      <c r="A23" s="1" t="s">
        <v>0</v>
      </c>
      <c r="B23" s="1" t="s">
        <v>14</v>
      </c>
      <c r="C23" s="1" t="s">
        <v>19</v>
      </c>
      <c r="D23" s="13">
        <v>654</v>
      </c>
      <c r="E23" s="17">
        <v>370</v>
      </c>
      <c r="F23" s="17">
        <v>69</v>
      </c>
      <c r="G23" s="17">
        <v>0</v>
      </c>
      <c r="H23" s="17">
        <v>0</v>
      </c>
      <c r="I23" s="17">
        <v>1</v>
      </c>
      <c r="J23" s="17">
        <v>0</v>
      </c>
      <c r="K23" s="17">
        <v>0</v>
      </c>
      <c r="L23" s="17">
        <v>12</v>
      </c>
      <c r="M23" s="17">
        <v>202</v>
      </c>
      <c r="N23" s="17">
        <v>0</v>
      </c>
    </row>
    <row r="24" spans="1:14" ht="12.75">
      <c r="A24" s="1" t="s">
        <v>0</v>
      </c>
      <c r="B24" s="1" t="s">
        <v>14</v>
      </c>
      <c r="C24" s="1" t="s">
        <v>20</v>
      </c>
      <c r="D24" s="13">
        <v>17891</v>
      </c>
      <c r="E24" s="17">
        <v>14966</v>
      </c>
      <c r="F24" s="17">
        <v>2310</v>
      </c>
      <c r="G24" s="17">
        <v>208</v>
      </c>
      <c r="H24" s="17">
        <v>1</v>
      </c>
      <c r="I24" s="17">
        <v>1</v>
      </c>
      <c r="J24" s="17">
        <v>0</v>
      </c>
      <c r="K24" s="17">
        <v>19</v>
      </c>
      <c r="L24" s="17">
        <v>205</v>
      </c>
      <c r="M24" s="17">
        <v>156</v>
      </c>
      <c r="N24" s="17">
        <v>25</v>
      </c>
    </row>
    <row r="25" spans="1:14" ht="12.75">
      <c r="A25" s="1"/>
      <c r="B25" s="5" t="s">
        <v>245</v>
      </c>
      <c r="C25" s="1"/>
      <c r="D25" s="19">
        <f>SUM(D19:D24)</f>
        <v>24599</v>
      </c>
      <c r="E25" s="19">
        <f>SUM(E19:E24)</f>
        <v>19830</v>
      </c>
      <c r="F25" s="19">
        <f aca="true" t="shared" si="1" ref="F25:N25">SUM(F19:F24)</f>
        <v>2886</v>
      </c>
      <c r="G25" s="19">
        <f t="shared" si="1"/>
        <v>254</v>
      </c>
      <c r="H25" s="19">
        <f t="shared" si="1"/>
        <v>3</v>
      </c>
      <c r="I25" s="19">
        <f t="shared" si="1"/>
        <v>6</v>
      </c>
      <c r="J25" s="19">
        <f t="shared" si="1"/>
        <v>0</v>
      </c>
      <c r="K25" s="19">
        <f t="shared" si="1"/>
        <v>19</v>
      </c>
      <c r="L25" s="19">
        <f t="shared" si="1"/>
        <v>294</v>
      </c>
      <c r="M25" s="19">
        <f t="shared" si="1"/>
        <v>1269</v>
      </c>
      <c r="N25" s="19">
        <f t="shared" si="1"/>
        <v>38</v>
      </c>
    </row>
    <row r="26" spans="1:14" ht="12.75">
      <c r="A26" s="1" t="s">
        <v>0</v>
      </c>
      <c r="B26" s="1" t="s">
        <v>21</v>
      </c>
      <c r="C26" s="1" t="s">
        <v>22</v>
      </c>
      <c r="D26" s="13">
        <v>1030</v>
      </c>
      <c r="E26" s="17">
        <v>939</v>
      </c>
      <c r="F26" s="17">
        <v>66</v>
      </c>
      <c r="G26" s="17">
        <v>0</v>
      </c>
      <c r="H26" s="17">
        <v>1</v>
      </c>
      <c r="I26" s="17">
        <v>1</v>
      </c>
      <c r="J26" s="17">
        <v>0</v>
      </c>
      <c r="K26" s="17">
        <v>0</v>
      </c>
      <c r="L26" s="17">
        <v>23</v>
      </c>
      <c r="M26" s="17">
        <v>0</v>
      </c>
      <c r="N26" s="17">
        <v>0</v>
      </c>
    </row>
    <row r="27" spans="1:14" ht="12.75">
      <c r="A27" s="1" t="s">
        <v>0</v>
      </c>
      <c r="B27" s="1" t="s">
        <v>21</v>
      </c>
      <c r="C27" s="1" t="s">
        <v>23</v>
      </c>
      <c r="D27" s="13">
        <v>1109</v>
      </c>
      <c r="E27" s="17">
        <v>957</v>
      </c>
      <c r="F27" s="17">
        <v>73</v>
      </c>
      <c r="G27" s="17">
        <v>3</v>
      </c>
      <c r="H27" s="17">
        <v>1</v>
      </c>
      <c r="I27" s="17">
        <v>1</v>
      </c>
      <c r="J27" s="17">
        <v>0</v>
      </c>
      <c r="K27" s="17">
        <v>11</v>
      </c>
      <c r="L27" s="17">
        <v>49</v>
      </c>
      <c r="M27" s="17">
        <v>0</v>
      </c>
      <c r="N27" s="17">
        <v>14</v>
      </c>
    </row>
    <row r="28" spans="1:14" ht="12.75">
      <c r="A28" s="1" t="s">
        <v>0</v>
      </c>
      <c r="B28" s="1" t="s">
        <v>21</v>
      </c>
      <c r="C28" s="1" t="s">
        <v>24</v>
      </c>
      <c r="D28" s="13">
        <v>566</v>
      </c>
      <c r="E28" s="17">
        <v>522</v>
      </c>
      <c r="F28" s="17">
        <v>17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27</v>
      </c>
      <c r="M28" s="17">
        <v>0</v>
      </c>
      <c r="N28" s="17">
        <v>0</v>
      </c>
    </row>
    <row r="29" spans="1:14" ht="12.75">
      <c r="A29" s="1" t="s">
        <v>0</v>
      </c>
      <c r="B29" s="1" t="s">
        <v>21</v>
      </c>
      <c r="C29" s="1" t="s">
        <v>25</v>
      </c>
      <c r="D29" s="13">
        <v>2801</v>
      </c>
      <c r="E29" s="17">
        <v>2500</v>
      </c>
      <c r="F29" s="17">
        <v>133</v>
      </c>
      <c r="G29" s="17">
        <v>47</v>
      </c>
      <c r="H29" s="17">
        <v>1</v>
      </c>
      <c r="I29" s="17">
        <v>8</v>
      </c>
      <c r="J29" s="17">
        <v>0</v>
      </c>
      <c r="K29" s="17">
        <v>0</v>
      </c>
      <c r="L29" s="17">
        <v>111</v>
      </c>
      <c r="M29" s="17">
        <v>0</v>
      </c>
      <c r="N29" s="17">
        <v>1</v>
      </c>
    </row>
    <row r="30" spans="1:16" ht="12.75">
      <c r="A30" s="1"/>
      <c r="B30" s="5" t="s">
        <v>246</v>
      </c>
      <c r="C30" s="1"/>
      <c r="D30" s="19">
        <f>SUM(D26:D29)</f>
        <v>5506</v>
      </c>
      <c r="E30" s="19">
        <f>SUM(E26:E29)</f>
        <v>4918</v>
      </c>
      <c r="F30" s="19">
        <f aca="true" t="shared" si="2" ref="F30:N30">SUM(F26:F29)</f>
        <v>289</v>
      </c>
      <c r="G30" s="19">
        <f t="shared" si="2"/>
        <v>50</v>
      </c>
      <c r="H30" s="19">
        <f t="shared" si="2"/>
        <v>3</v>
      </c>
      <c r="I30" s="19">
        <f t="shared" si="2"/>
        <v>10</v>
      </c>
      <c r="J30" s="19">
        <f t="shared" si="2"/>
        <v>0</v>
      </c>
      <c r="K30" s="19">
        <f t="shared" si="2"/>
        <v>11</v>
      </c>
      <c r="L30" s="19">
        <f t="shared" si="2"/>
        <v>210</v>
      </c>
      <c r="M30" s="19">
        <f t="shared" si="2"/>
        <v>0</v>
      </c>
      <c r="N30" s="19">
        <f t="shared" si="2"/>
        <v>15</v>
      </c>
      <c r="O30" s="17"/>
      <c r="P30" s="17"/>
    </row>
    <row r="31" spans="1:14" ht="12.75">
      <c r="A31" s="1" t="s">
        <v>0</v>
      </c>
      <c r="B31" s="1" t="s">
        <v>26</v>
      </c>
      <c r="C31" s="1" t="s">
        <v>27</v>
      </c>
      <c r="D31" s="13">
        <v>616</v>
      </c>
      <c r="E31" s="17">
        <v>448</v>
      </c>
      <c r="F31" s="17">
        <v>91</v>
      </c>
      <c r="G31" s="17">
        <v>0</v>
      </c>
      <c r="H31" s="17">
        <v>0</v>
      </c>
      <c r="I31" s="17">
        <v>2</v>
      </c>
      <c r="J31" s="17">
        <v>0</v>
      </c>
      <c r="K31" s="17">
        <v>0</v>
      </c>
      <c r="L31" s="17">
        <v>20</v>
      </c>
      <c r="M31" s="17">
        <v>47</v>
      </c>
      <c r="N31" s="17">
        <v>8</v>
      </c>
    </row>
    <row r="32" spans="1:14" ht="12.75">
      <c r="A32" s="1" t="s">
        <v>0</v>
      </c>
      <c r="B32" s="1" t="s">
        <v>26</v>
      </c>
      <c r="C32" s="1" t="s">
        <v>28</v>
      </c>
      <c r="D32" s="13">
        <v>3844</v>
      </c>
      <c r="E32" s="17">
        <v>3285</v>
      </c>
      <c r="F32" s="17">
        <v>403</v>
      </c>
      <c r="G32" s="17">
        <v>18</v>
      </c>
      <c r="H32" s="17">
        <v>0</v>
      </c>
      <c r="I32" s="17">
        <v>1</v>
      </c>
      <c r="J32" s="17">
        <v>0</v>
      </c>
      <c r="K32" s="17">
        <v>0</v>
      </c>
      <c r="L32" s="17">
        <v>56</v>
      </c>
      <c r="M32" s="17">
        <v>81</v>
      </c>
      <c r="N32" s="17">
        <v>0</v>
      </c>
    </row>
    <row r="33" spans="1:14" ht="12.75">
      <c r="A33" s="1" t="s">
        <v>0</v>
      </c>
      <c r="B33" s="1" t="s">
        <v>26</v>
      </c>
      <c r="C33" s="1" t="s">
        <v>29</v>
      </c>
      <c r="D33" s="13">
        <v>2149</v>
      </c>
      <c r="E33" s="17">
        <v>1760</v>
      </c>
      <c r="F33" s="17">
        <v>300</v>
      </c>
      <c r="G33" s="17">
        <v>16</v>
      </c>
      <c r="H33" s="17">
        <v>0</v>
      </c>
      <c r="I33" s="17">
        <v>1</v>
      </c>
      <c r="J33" s="17">
        <v>0</v>
      </c>
      <c r="K33" s="17">
        <v>0</v>
      </c>
      <c r="L33" s="17">
        <v>0</v>
      </c>
      <c r="M33" s="17">
        <v>72</v>
      </c>
      <c r="N33" s="17">
        <v>0</v>
      </c>
    </row>
    <row r="34" spans="1:14" ht="12.75">
      <c r="A34" s="1" t="s">
        <v>0</v>
      </c>
      <c r="B34" s="1" t="s">
        <v>26</v>
      </c>
      <c r="C34" s="1" t="s">
        <v>30</v>
      </c>
      <c r="D34" s="13">
        <v>2405</v>
      </c>
      <c r="E34" s="17">
        <v>1858</v>
      </c>
      <c r="F34" s="17">
        <v>187</v>
      </c>
      <c r="G34" s="17">
        <v>0</v>
      </c>
      <c r="H34" s="17">
        <v>0</v>
      </c>
      <c r="I34" s="17">
        <v>4</v>
      </c>
      <c r="J34" s="17">
        <v>0</v>
      </c>
      <c r="K34" s="17">
        <v>0</v>
      </c>
      <c r="L34" s="17">
        <v>72</v>
      </c>
      <c r="M34" s="17">
        <v>284</v>
      </c>
      <c r="N34" s="17">
        <v>0</v>
      </c>
    </row>
    <row r="35" spans="1:14" ht="12.75">
      <c r="A35" s="1" t="s">
        <v>0</v>
      </c>
      <c r="B35" s="1" t="s">
        <v>26</v>
      </c>
      <c r="C35" s="1" t="s">
        <v>31</v>
      </c>
      <c r="D35" s="13">
        <v>1405</v>
      </c>
      <c r="E35" s="17">
        <v>1162</v>
      </c>
      <c r="F35" s="17">
        <v>174</v>
      </c>
      <c r="G35" s="17">
        <v>0</v>
      </c>
      <c r="H35" s="17">
        <v>1</v>
      </c>
      <c r="I35" s="17">
        <v>1</v>
      </c>
      <c r="J35" s="17">
        <v>0</v>
      </c>
      <c r="K35" s="17">
        <v>0</v>
      </c>
      <c r="L35" s="17">
        <v>24</v>
      </c>
      <c r="M35" s="17">
        <v>42</v>
      </c>
      <c r="N35" s="17">
        <v>1</v>
      </c>
    </row>
    <row r="36" spans="1:14" ht="12.75">
      <c r="A36" s="1" t="s">
        <v>0</v>
      </c>
      <c r="B36" s="1" t="s">
        <v>26</v>
      </c>
      <c r="C36" s="1" t="s">
        <v>32</v>
      </c>
      <c r="D36" s="13">
        <v>1275</v>
      </c>
      <c r="E36" s="17">
        <v>910</v>
      </c>
      <c r="F36" s="17">
        <v>215</v>
      </c>
      <c r="G36" s="17">
        <v>0</v>
      </c>
      <c r="H36" s="17">
        <v>1</v>
      </c>
      <c r="I36" s="17">
        <v>1</v>
      </c>
      <c r="J36" s="17">
        <v>0</v>
      </c>
      <c r="K36" s="17">
        <v>0</v>
      </c>
      <c r="L36" s="17">
        <v>18</v>
      </c>
      <c r="M36" s="17">
        <v>130</v>
      </c>
      <c r="N36" s="17">
        <v>0</v>
      </c>
    </row>
    <row r="37" spans="1:14" ht="12.75">
      <c r="A37" s="1" t="s">
        <v>0</v>
      </c>
      <c r="B37" s="1" t="s">
        <v>26</v>
      </c>
      <c r="C37" s="1" t="s">
        <v>33</v>
      </c>
      <c r="D37" s="13">
        <v>750</v>
      </c>
      <c r="E37" s="17">
        <v>580</v>
      </c>
      <c r="F37" s="17">
        <v>142</v>
      </c>
      <c r="G37" s="17">
        <v>0</v>
      </c>
      <c r="H37" s="17">
        <v>1</v>
      </c>
      <c r="I37" s="17">
        <v>1</v>
      </c>
      <c r="J37" s="17">
        <v>0</v>
      </c>
      <c r="K37" s="17">
        <v>0</v>
      </c>
      <c r="L37" s="17">
        <v>20</v>
      </c>
      <c r="M37" s="17">
        <v>1</v>
      </c>
      <c r="N37" s="17">
        <v>5</v>
      </c>
    </row>
    <row r="38" spans="1:14" ht="12.75">
      <c r="A38" s="1"/>
      <c r="B38" s="5" t="s">
        <v>247</v>
      </c>
      <c r="C38" s="1"/>
      <c r="D38" s="19">
        <f>SUM(D31:D37)</f>
        <v>12444</v>
      </c>
      <c r="E38" s="19">
        <f>SUM(E31:E37)</f>
        <v>10003</v>
      </c>
      <c r="F38" s="19">
        <f aca="true" t="shared" si="3" ref="F38:N38">SUM(F31:F37)</f>
        <v>1512</v>
      </c>
      <c r="G38" s="19">
        <f t="shared" si="3"/>
        <v>34</v>
      </c>
      <c r="H38" s="19">
        <f t="shared" si="3"/>
        <v>3</v>
      </c>
      <c r="I38" s="19">
        <f t="shared" si="3"/>
        <v>11</v>
      </c>
      <c r="J38" s="19">
        <f t="shared" si="3"/>
        <v>0</v>
      </c>
      <c r="K38" s="19">
        <f t="shared" si="3"/>
        <v>0</v>
      </c>
      <c r="L38" s="19">
        <f t="shared" si="3"/>
        <v>210</v>
      </c>
      <c r="M38" s="19">
        <f t="shared" si="3"/>
        <v>657</v>
      </c>
      <c r="N38" s="19">
        <f t="shared" si="3"/>
        <v>14</v>
      </c>
    </row>
    <row r="39" spans="1:14" ht="12.75">
      <c r="A39" s="1" t="s">
        <v>0</v>
      </c>
      <c r="B39" s="1" t="s">
        <v>34</v>
      </c>
      <c r="C39" s="1" t="s">
        <v>35</v>
      </c>
      <c r="D39" s="13">
        <v>735</v>
      </c>
      <c r="E39" s="17">
        <v>540</v>
      </c>
      <c r="F39" s="17">
        <v>81</v>
      </c>
      <c r="G39" s="17">
        <v>17</v>
      </c>
      <c r="H39" s="17">
        <v>1</v>
      </c>
      <c r="I39" s="17">
        <v>1</v>
      </c>
      <c r="J39" s="17">
        <v>0</v>
      </c>
      <c r="K39" s="17">
        <v>0</v>
      </c>
      <c r="L39" s="17">
        <v>16</v>
      </c>
      <c r="M39" s="17">
        <v>78</v>
      </c>
      <c r="N39" s="17">
        <v>1</v>
      </c>
    </row>
    <row r="40" spans="1:14" ht="12.75">
      <c r="A40" s="1" t="s">
        <v>0</v>
      </c>
      <c r="B40" s="1" t="s">
        <v>34</v>
      </c>
      <c r="C40" s="1" t="s">
        <v>36</v>
      </c>
      <c r="D40" s="13">
        <v>705</v>
      </c>
      <c r="E40" s="17">
        <v>530</v>
      </c>
      <c r="F40" s="17">
        <v>102</v>
      </c>
      <c r="G40" s="17">
        <v>2</v>
      </c>
      <c r="H40" s="17">
        <v>0</v>
      </c>
      <c r="I40" s="17">
        <v>3</v>
      </c>
      <c r="J40" s="17">
        <v>0</v>
      </c>
      <c r="K40" s="17">
        <v>0</v>
      </c>
      <c r="L40" s="17">
        <v>16</v>
      </c>
      <c r="M40" s="17">
        <v>52</v>
      </c>
      <c r="N40" s="17">
        <v>0</v>
      </c>
    </row>
    <row r="41" spans="1:14" ht="12.75">
      <c r="A41" s="1" t="s">
        <v>0</v>
      </c>
      <c r="B41" s="1" t="s">
        <v>34</v>
      </c>
      <c r="C41" s="1" t="s">
        <v>37</v>
      </c>
      <c r="D41" s="13">
        <v>542</v>
      </c>
      <c r="E41" s="17">
        <v>373</v>
      </c>
      <c r="F41" s="17">
        <v>96</v>
      </c>
      <c r="G41" s="17">
        <v>7</v>
      </c>
      <c r="H41" s="17">
        <v>1</v>
      </c>
      <c r="I41" s="17">
        <v>1</v>
      </c>
      <c r="J41" s="17">
        <v>0</v>
      </c>
      <c r="K41" s="17">
        <v>0</v>
      </c>
      <c r="L41" s="17">
        <v>18</v>
      </c>
      <c r="M41" s="17">
        <v>45</v>
      </c>
      <c r="N41" s="17">
        <v>1</v>
      </c>
    </row>
    <row r="42" spans="1:14" ht="12.75">
      <c r="A42" s="1" t="s">
        <v>0</v>
      </c>
      <c r="B42" s="1" t="s">
        <v>34</v>
      </c>
      <c r="C42" s="1" t="s">
        <v>38</v>
      </c>
      <c r="D42" s="13">
        <v>577</v>
      </c>
      <c r="E42" s="17">
        <v>401</v>
      </c>
      <c r="F42" s="17">
        <v>88</v>
      </c>
      <c r="G42" s="17">
        <v>2</v>
      </c>
      <c r="H42" s="17">
        <v>0</v>
      </c>
      <c r="I42" s="17">
        <v>1</v>
      </c>
      <c r="J42" s="17">
        <v>0</v>
      </c>
      <c r="K42" s="17">
        <v>0</v>
      </c>
      <c r="L42" s="17">
        <v>20</v>
      </c>
      <c r="M42" s="17">
        <v>64</v>
      </c>
      <c r="N42" s="17">
        <v>1</v>
      </c>
    </row>
    <row r="43" spans="1:14" ht="12.75">
      <c r="A43" s="1" t="s">
        <v>0</v>
      </c>
      <c r="B43" s="1" t="s">
        <v>34</v>
      </c>
      <c r="C43" s="1" t="s">
        <v>39</v>
      </c>
      <c r="D43" s="13">
        <v>417</v>
      </c>
      <c r="E43" s="17">
        <v>310</v>
      </c>
      <c r="F43" s="17">
        <v>49</v>
      </c>
      <c r="G43" s="17">
        <v>3</v>
      </c>
      <c r="H43" s="17">
        <v>1</v>
      </c>
      <c r="I43" s="17">
        <v>1</v>
      </c>
      <c r="J43" s="17">
        <v>0</v>
      </c>
      <c r="K43" s="17">
        <v>0</v>
      </c>
      <c r="L43" s="17">
        <v>10</v>
      </c>
      <c r="M43" s="17">
        <v>38</v>
      </c>
      <c r="N43" s="17">
        <v>5</v>
      </c>
    </row>
    <row r="44" spans="1:14" ht="12.75">
      <c r="A44" s="1" t="s">
        <v>0</v>
      </c>
      <c r="B44" s="1" t="s">
        <v>34</v>
      </c>
      <c r="C44" s="1" t="s">
        <v>40</v>
      </c>
      <c r="D44" s="13">
        <v>263</v>
      </c>
      <c r="E44" s="17">
        <v>136</v>
      </c>
      <c r="F44" s="17">
        <v>12</v>
      </c>
      <c r="G44" s="17">
        <v>9</v>
      </c>
      <c r="H44" s="17">
        <v>0</v>
      </c>
      <c r="I44" s="17">
        <v>1</v>
      </c>
      <c r="J44" s="17">
        <v>0</v>
      </c>
      <c r="K44" s="17">
        <v>0</v>
      </c>
      <c r="L44" s="17">
        <v>13</v>
      </c>
      <c r="M44" s="17">
        <v>92</v>
      </c>
      <c r="N44" s="17">
        <v>0</v>
      </c>
    </row>
    <row r="45" spans="1:14" ht="12.75">
      <c r="A45" s="1" t="s">
        <v>0</v>
      </c>
      <c r="B45" s="1" t="s">
        <v>34</v>
      </c>
      <c r="C45" s="1" t="s">
        <v>41</v>
      </c>
      <c r="D45" s="13">
        <v>246</v>
      </c>
      <c r="E45" s="17">
        <v>188</v>
      </c>
      <c r="F45" s="17">
        <v>18</v>
      </c>
      <c r="G45" s="17">
        <v>0</v>
      </c>
      <c r="H45" s="17">
        <v>1</v>
      </c>
      <c r="I45" s="17">
        <v>1</v>
      </c>
      <c r="J45" s="17">
        <v>0</v>
      </c>
      <c r="K45" s="17">
        <v>0</v>
      </c>
      <c r="L45" s="17">
        <v>11</v>
      </c>
      <c r="M45" s="17">
        <v>27</v>
      </c>
      <c r="N45" s="17">
        <v>0</v>
      </c>
    </row>
    <row r="46" spans="1:14" ht="12.75">
      <c r="A46" s="1" t="s">
        <v>0</v>
      </c>
      <c r="B46" s="1" t="s">
        <v>34</v>
      </c>
      <c r="C46" s="1" t="s">
        <v>42</v>
      </c>
      <c r="D46" s="13">
        <v>332</v>
      </c>
      <c r="E46" s="17">
        <v>202</v>
      </c>
      <c r="F46" s="17">
        <v>17</v>
      </c>
      <c r="G46" s="17">
        <v>4</v>
      </c>
      <c r="H46" s="17">
        <v>0</v>
      </c>
      <c r="I46" s="17">
        <v>1</v>
      </c>
      <c r="J46" s="17">
        <v>0</v>
      </c>
      <c r="K46" s="17">
        <v>3</v>
      </c>
      <c r="L46" s="17">
        <v>8</v>
      </c>
      <c r="M46" s="17">
        <v>93</v>
      </c>
      <c r="N46" s="17">
        <v>4</v>
      </c>
    </row>
    <row r="47" spans="1:14" ht="12.75">
      <c r="A47" s="1" t="s">
        <v>0</v>
      </c>
      <c r="B47" s="1" t="s">
        <v>34</v>
      </c>
      <c r="C47" s="1" t="s">
        <v>43</v>
      </c>
      <c r="D47" s="13">
        <v>478</v>
      </c>
      <c r="E47" s="17">
        <v>250</v>
      </c>
      <c r="F47" s="17">
        <v>39</v>
      </c>
      <c r="G47" s="17">
        <v>9</v>
      </c>
      <c r="H47" s="17">
        <v>0</v>
      </c>
      <c r="I47" s="17">
        <v>1</v>
      </c>
      <c r="J47" s="17">
        <v>0</v>
      </c>
      <c r="K47" s="17">
        <v>8</v>
      </c>
      <c r="L47" s="17">
        <v>21</v>
      </c>
      <c r="M47" s="17">
        <v>143</v>
      </c>
      <c r="N47" s="17">
        <v>7</v>
      </c>
    </row>
    <row r="48" spans="1:14" ht="12.75">
      <c r="A48" s="1" t="s">
        <v>0</v>
      </c>
      <c r="B48" s="1" t="s">
        <v>34</v>
      </c>
      <c r="C48" s="1" t="s">
        <v>44</v>
      </c>
      <c r="D48" s="13">
        <v>679</v>
      </c>
      <c r="E48" s="17">
        <v>32</v>
      </c>
      <c r="F48" s="17">
        <v>15</v>
      </c>
      <c r="G48" s="17">
        <v>17</v>
      </c>
      <c r="H48" s="17">
        <v>1</v>
      </c>
      <c r="I48" s="17">
        <v>1</v>
      </c>
      <c r="J48" s="17">
        <v>0</v>
      </c>
      <c r="K48" s="17">
        <v>5</v>
      </c>
      <c r="L48" s="17">
        <v>20</v>
      </c>
      <c r="M48" s="17">
        <v>588</v>
      </c>
      <c r="N48" s="17">
        <v>0</v>
      </c>
    </row>
    <row r="49" spans="1:14" ht="12.75">
      <c r="A49" s="1" t="s">
        <v>0</v>
      </c>
      <c r="B49" s="1" t="s">
        <v>34</v>
      </c>
      <c r="C49" s="1" t="s">
        <v>45</v>
      </c>
      <c r="D49" s="13">
        <v>1879</v>
      </c>
      <c r="E49" s="17">
        <v>1465</v>
      </c>
      <c r="F49" s="17">
        <v>324</v>
      </c>
      <c r="G49" s="17">
        <v>19</v>
      </c>
      <c r="H49" s="17">
        <v>0</v>
      </c>
      <c r="I49" s="17">
        <v>1</v>
      </c>
      <c r="J49" s="17">
        <v>0</v>
      </c>
      <c r="K49" s="17">
        <v>0</v>
      </c>
      <c r="L49" s="17">
        <v>13</v>
      </c>
      <c r="M49" s="17">
        <v>57</v>
      </c>
      <c r="N49" s="17">
        <v>0</v>
      </c>
    </row>
    <row r="50" spans="1:14" ht="12.75">
      <c r="A50" s="1" t="s">
        <v>0</v>
      </c>
      <c r="B50" s="1" t="s">
        <v>34</v>
      </c>
      <c r="C50" s="1" t="s">
        <v>46</v>
      </c>
      <c r="D50" s="13">
        <v>1261</v>
      </c>
      <c r="E50" s="17">
        <v>967</v>
      </c>
      <c r="F50" s="17">
        <v>176</v>
      </c>
      <c r="G50" s="17">
        <v>25</v>
      </c>
      <c r="H50" s="17">
        <v>1</v>
      </c>
      <c r="I50" s="17">
        <v>1</v>
      </c>
      <c r="J50" s="17">
        <v>0</v>
      </c>
      <c r="K50" s="17">
        <v>0</v>
      </c>
      <c r="L50" s="17">
        <v>19</v>
      </c>
      <c r="M50" s="17">
        <v>72</v>
      </c>
      <c r="N50" s="17">
        <v>0</v>
      </c>
    </row>
    <row r="51" spans="1:14" ht="12.75">
      <c r="A51" s="1" t="s">
        <v>0</v>
      </c>
      <c r="B51" s="1" t="s">
        <v>34</v>
      </c>
      <c r="C51" s="1" t="s">
        <v>47</v>
      </c>
      <c r="D51" s="13">
        <v>1390</v>
      </c>
      <c r="E51" s="17">
        <v>914</v>
      </c>
      <c r="F51" s="17">
        <v>164</v>
      </c>
      <c r="G51" s="17">
        <v>2</v>
      </c>
      <c r="H51" s="17">
        <v>0</v>
      </c>
      <c r="I51" s="17">
        <v>1</v>
      </c>
      <c r="J51" s="17">
        <v>0</v>
      </c>
      <c r="K51" s="17">
        <v>4</v>
      </c>
      <c r="L51" s="17">
        <v>24</v>
      </c>
      <c r="M51" s="17">
        <v>281</v>
      </c>
      <c r="N51" s="17">
        <v>0</v>
      </c>
    </row>
    <row r="52" spans="1:14" ht="12.75">
      <c r="A52" s="1" t="s">
        <v>0</v>
      </c>
      <c r="B52" s="1" t="s">
        <v>34</v>
      </c>
      <c r="C52" s="1" t="s">
        <v>48</v>
      </c>
      <c r="D52" s="13">
        <v>1200</v>
      </c>
      <c r="E52" s="17">
        <v>925</v>
      </c>
      <c r="F52" s="17">
        <v>127</v>
      </c>
      <c r="G52" s="17">
        <v>4</v>
      </c>
      <c r="H52" s="17">
        <v>0</v>
      </c>
      <c r="I52" s="17">
        <v>1</v>
      </c>
      <c r="J52" s="17">
        <v>0</v>
      </c>
      <c r="K52" s="17">
        <v>0</v>
      </c>
      <c r="L52" s="17">
        <v>26</v>
      </c>
      <c r="M52" s="17">
        <v>117</v>
      </c>
      <c r="N52" s="17">
        <v>0</v>
      </c>
    </row>
    <row r="53" spans="1:14" ht="12.75">
      <c r="A53" s="1"/>
      <c r="B53" s="5" t="s">
        <v>248</v>
      </c>
      <c r="C53" s="1"/>
      <c r="D53" s="19">
        <f>SUM(D39:D52)</f>
        <v>10704</v>
      </c>
      <c r="E53" s="19">
        <f>SUM(E39:E52)</f>
        <v>7233</v>
      </c>
      <c r="F53" s="19">
        <f aca="true" t="shared" si="4" ref="F53:N53">SUM(F39:F52)</f>
        <v>1308</v>
      </c>
      <c r="G53" s="19">
        <f t="shared" si="4"/>
        <v>120</v>
      </c>
      <c r="H53" s="19">
        <f t="shared" si="4"/>
        <v>6</v>
      </c>
      <c r="I53" s="19">
        <f t="shared" si="4"/>
        <v>16</v>
      </c>
      <c r="J53" s="19">
        <f t="shared" si="4"/>
        <v>0</v>
      </c>
      <c r="K53" s="19">
        <f t="shared" si="4"/>
        <v>20</v>
      </c>
      <c r="L53" s="19">
        <f t="shared" si="4"/>
        <v>235</v>
      </c>
      <c r="M53" s="19">
        <f t="shared" si="4"/>
        <v>1747</v>
      </c>
      <c r="N53" s="19">
        <f t="shared" si="4"/>
        <v>19</v>
      </c>
    </row>
    <row r="54" spans="1:14" ht="12.75">
      <c r="A54" s="1" t="s">
        <v>0</v>
      </c>
      <c r="B54" s="1" t="s">
        <v>49</v>
      </c>
      <c r="C54" s="1" t="s">
        <v>50</v>
      </c>
      <c r="D54" s="13">
        <v>7708</v>
      </c>
      <c r="E54" s="17">
        <v>6593</v>
      </c>
      <c r="F54" s="17">
        <v>682</v>
      </c>
      <c r="G54" s="17">
        <v>43</v>
      </c>
      <c r="H54" s="17">
        <v>1</v>
      </c>
      <c r="I54" s="17">
        <v>1</v>
      </c>
      <c r="J54" s="17">
        <v>0</v>
      </c>
      <c r="K54" s="17">
        <v>42</v>
      </c>
      <c r="L54" s="17">
        <v>86</v>
      </c>
      <c r="M54" s="17">
        <v>260</v>
      </c>
      <c r="N54" s="17">
        <v>0</v>
      </c>
    </row>
    <row r="55" spans="1:14" ht="12.75">
      <c r="A55" s="1" t="s">
        <v>0</v>
      </c>
      <c r="B55" s="1" t="s">
        <v>49</v>
      </c>
      <c r="C55" s="1" t="s">
        <v>51</v>
      </c>
      <c r="D55" s="13">
        <v>2251</v>
      </c>
      <c r="E55" s="17">
        <v>1769</v>
      </c>
      <c r="F55" s="17">
        <v>204</v>
      </c>
      <c r="G55" s="17">
        <v>18</v>
      </c>
      <c r="H55" s="17">
        <v>1</v>
      </c>
      <c r="I55" s="17">
        <v>1</v>
      </c>
      <c r="J55" s="17">
        <v>0</v>
      </c>
      <c r="K55" s="17">
        <v>1</v>
      </c>
      <c r="L55" s="17">
        <v>64</v>
      </c>
      <c r="M55" s="17">
        <v>171</v>
      </c>
      <c r="N55" s="17">
        <v>22</v>
      </c>
    </row>
    <row r="56" spans="1:14" ht="12.75">
      <c r="A56" s="1"/>
      <c r="B56" s="5" t="s">
        <v>249</v>
      </c>
      <c r="C56" s="1"/>
      <c r="D56" s="15">
        <v>9959</v>
      </c>
      <c r="E56" s="19">
        <v>8362</v>
      </c>
      <c r="F56" s="19">
        <v>886</v>
      </c>
      <c r="G56" s="19">
        <v>61</v>
      </c>
      <c r="H56" s="19">
        <v>2</v>
      </c>
      <c r="I56" s="19">
        <v>2</v>
      </c>
      <c r="J56" s="19">
        <v>0</v>
      </c>
      <c r="K56" s="19">
        <v>43</v>
      </c>
      <c r="L56" s="19">
        <v>150</v>
      </c>
      <c r="M56" s="19">
        <v>431</v>
      </c>
      <c r="N56" s="19">
        <v>22</v>
      </c>
    </row>
    <row r="57" spans="1:14" ht="12.75">
      <c r="A57" s="1" t="s">
        <v>0</v>
      </c>
      <c r="B57" s="1" t="s">
        <v>52</v>
      </c>
      <c r="C57" s="1" t="s">
        <v>53</v>
      </c>
      <c r="D57" s="13">
        <v>725</v>
      </c>
      <c r="E57" s="17">
        <v>385</v>
      </c>
      <c r="F57" s="17">
        <v>115</v>
      </c>
      <c r="G57" s="17">
        <v>0</v>
      </c>
      <c r="H57" s="17">
        <v>0</v>
      </c>
      <c r="I57" s="17">
        <v>1</v>
      </c>
      <c r="J57" s="17">
        <v>0</v>
      </c>
      <c r="K57" s="17">
        <v>0</v>
      </c>
      <c r="L57" s="17">
        <v>4</v>
      </c>
      <c r="M57" s="17">
        <v>220</v>
      </c>
      <c r="N57" s="17">
        <v>0</v>
      </c>
    </row>
    <row r="58" spans="1:14" ht="12.75">
      <c r="A58" s="1" t="s">
        <v>0</v>
      </c>
      <c r="B58" s="1" t="s">
        <v>52</v>
      </c>
      <c r="C58" s="1" t="s">
        <v>54</v>
      </c>
      <c r="D58" s="13">
        <v>433</v>
      </c>
      <c r="E58" s="17">
        <v>316</v>
      </c>
      <c r="F58" s="17">
        <v>10</v>
      </c>
      <c r="G58" s="17">
        <v>4</v>
      </c>
      <c r="H58" s="17">
        <v>0</v>
      </c>
      <c r="I58" s="17">
        <v>1</v>
      </c>
      <c r="J58" s="17">
        <v>0</v>
      </c>
      <c r="K58" s="17">
        <v>0</v>
      </c>
      <c r="L58" s="17">
        <v>7</v>
      </c>
      <c r="M58" s="17">
        <v>94</v>
      </c>
      <c r="N58" s="17">
        <v>1</v>
      </c>
    </row>
    <row r="59" spans="1:14" ht="12.75">
      <c r="A59" s="1" t="s">
        <v>0</v>
      </c>
      <c r="B59" s="1" t="s">
        <v>52</v>
      </c>
      <c r="C59" s="1" t="s">
        <v>55</v>
      </c>
      <c r="D59" s="13">
        <v>495</v>
      </c>
      <c r="E59" s="17">
        <v>304</v>
      </c>
      <c r="F59" s="17">
        <v>62</v>
      </c>
      <c r="G59" s="17">
        <v>1</v>
      </c>
      <c r="H59" s="17">
        <v>1</v>
      </c>
      <c r="I59" s="17">
        <v>1</v>
      </c>
      <c r="J59" s="17">
        <v>0</v>
      </c>
      <c r="K59" s="17">
        <v>2</v>
      </c>
      <c r="L59" s="17">
        <v>15</v>
      </c>
      <c r="M59" s="17">
        <v>105</v>
      </c>
      <c r="N59" s="17">
        <v>4</v>
      </c>
    </row>
    <row r="60" spans="1:14" ht="12.75">
      <c r="A60" s="1" t="s">
        <v>0</v>
      </c>
      <c r="B60" s="1" t="s">
        <v>52</v>
      </c>
      <c r="C60" s="1" t="s">
        <v>56</v>
      </c>
      <c r="D60" s="13">
        <v>538</v>
      </c>
      <c r="E60" s="17">
        <v>203</v>
      </c>
      <c r="F60" s="17">
        <v>14</v>
      </c>
      <c r="G60" s="17">
        <v>1</v>
      </c>
      <c r="H60" s="17">
        <v>0</v>
      </c>
      <c r="I60" s="17">
        <v>1</v>
      </c>
      <c r="J60" s="17">
        <v>0</v>
      </c>
      <c r="K60" s="17">
        <v>7</v>
      </c>
      <c r="L60" s="17">
        <v>8</v>
      </c>
      <c r="M60" s="17">
        <v>288</v>
      </c>
      <c r="N60" s="17">
        <v>16</v>
      </c>
    </row>
    <row r="61" spans="1:14" ht="12.75">
      <c r="A61" s="1" t="s">
        <v>0</v>
      </c>
      <c r="B61" s="1" t="s">
        <v>52</v>
      </c>
      <c r="C61" s="1" t="s">
        <v>57</v>
      </c>
      <c r="D61" s="13">
        <v>307</v>
      </c>
      <c r="E61" s="17">
        <v>240</v>
      </c>
      <c r="F61" s="17">
        <v>38</v>
      </c>
      <c r="G61" s="17">
        <v>1</v>
      </c>
      <c r="H61" s="17">
        <v>0</v>
      </c>
      <c r="I61" s="17">
        <v>1</v>
      </c>
      <c r="J61" s="17">
        <v>0</v>
      </c>
      <c r="K61" s="17">
        <v>0</v>
      </c>
      <c r="L61" s="17">
        <v>7</v>
      </c>
      <c r="M61" s="17">
        <v>19</v>
      </c>
      <c r="N61" s="17">
        <v>1</v>
      </c>
    </row>
    <row r="62" spans="1:14" ht="12.75">
      <c r="A62" s="1" t="s">
        <v>0</v>
      </c>
      <c r="B62" s="1" t="s">
        <v>52</v>
      </c>
      <c r="C62" s="1" t="s">
        <v>58</v>
      </c>
      <c r="D62" s="13">
        <v>92</v>
      </c>
      <c r="E62" s="17">
        <v>0</v>
      </c>
      <c r="F62" s="17">
        <v>0</v>
      </c>
      <c r="G62" s="17">
        <v>6</v>
      </c>
      <c r="H62" s="17">
        <v>0</v>
      </c>
      <c r="I62" s="17">
        <v>1</v>
      </c>
      <c r="J62" s="17">
        <v>0</v>
      </c>
      <c r="K62" s="17">
        <v>5</v>
      </c>
      <c r="L62" s="17">
        <v>0</v>
      </c>
      <c r="M62" s="17">
        <v>80</v>
      </c>
      <c r="N62" s="17">
        <v>0</v>
      </c>
    </row>
    <row r="63" spans="1:14" ht="12.75">
      <c r="A63" s="1" t="s">
        <v>0</v>
      </c>
      <c r="B63" s="1" t="s">
        <v>52</v>
      </c>
      <c r="C63" s="1" t="s">
        <v>59</v>
      </c>
      <c r="D63" s="13">
        <v>4248</v>
      </c>
      <c r="E63" s="17">
        <v>3355</v>
      </c>
      <c r="F63" s="17">
        <v>497</v>
      </c>
      <c r="G63" s="17">
        <v>185</v>
      </c>
      <c r="H63" s="17">
        <v>1</v>
      </c>
      <c r="I63" s="17">
        <v>1</v>
      </c>
      <c r="J63" s="17">
        <v>0</v>
      </c>
      <c r="K63" s="17">
        <v>0</v>
      </c>
      <c r="L63" s="17">
        <v>36</v>
      </c>
      <c r="M63" s="17">
        <v>136</v>
      </c>
      <c r="N63" s="17">
        <v>37</v>
      </c>
    </row>
    <row r="64" spans="1:14" ht="12.75">
      <c r="A64" s="1" t="s">
        <v>0</v>
      </c>
      <c r="B64" s="1" t="s">
        <v>52</v>
      </c>
      <c r="C64" s="1" t="s">
        <v>60</v>
      </c>
      <c r="D64" s="13">
        <v>186</v>
      </c>
      <c r="E64" s="17">
        <v>0</v>
      </c>
      <c r="F64" s="17">
        <v>0</v>
      </c>
      <c r="G64" s="17">
        <v>5</v>
      </c>
      <c r="H64" s="17">
        <v>0</v>
      </c>
      <c r="I64" s="17">
        <v>0</v>
      </c>
      <c r="J64" s="17">
        <v>0</v>
      </c>
      <c r="K64" s="17">
        <v>0</v>
      </c>
      <c r="L64" s="17">
        <v>7</v>
      </c>
      <c r="M64" s="17">
        <v>173</v>
      </c>
      <c r="N64" s="17">
        <v>1</v>
      </c>
    </row>
    <row r="65" spans="1:14" ht="12.75">
      <c r="A65" s="1" t="s">
        <v>0</v>
      </c>
      <c r="B65" s="1" t="s">
        <v>52</v>
      </c>
      <c r="C65" s="1" t="s">
        <v>61</v>
      </c>
      <c r="D65" s="13">
        <v>31</v>
      </c>
      <c r="E65" s="17">
        <v>7</v>
      </c>
      <c r="F65" s="17">
        <v>5</v>
      </c>
      <c r="G65" s="17">
        <v>0</v>
      </c>
      <c r="H65" s="17">
        <v>1</v>
      </c>
      <c r="I65" s="17">
        <v>0</v>
      </c>
      <c r="J65" s="17">
        <v>0</v>
      </c>
      <c r="K65" s="17">
        <v>0</v>
      </c>
      <c r="L65" s="17">
        <v>1</v>
      </c>
      <c r="M65" s="17">
        <v>16</v>
      </c>
      <c r="N65" s="17">
        <v>1</v>
      </c>
    </row>
    <row r="66" spans="1:14" ht="12.75">
      <c r="A66" s="1" t="s">
        <v>0</v>
      </c>
      <c r="B66" s="1" t="s">
        <v>52</v>
      </c>
      <c r="C66" s="1" t="s">
        <v>62</v>
      </c>
      <c r="D66" s="13">
        <v>1042</v>
      </c>
      <c r="E66" s="17">
        <v>803</v>
      </c>
      <c r="F66" s="17">
        <v>111</v>
      </c>
      <c r="G66" s="17">
        <v>9</v>
      </c>
      <c r="H66" s="17">
        <v>0</v>
      </c>
      <c r="I66" s="17">
        <v>1</v>
      </c>
      <c r="J66" s="17">
        <v>0</v>
      </c>
      <c r="K66" s="17">
        <v>0</v>
      </c>
      <c r="L66" s="17">
        <v>11</v>
      </c>
      <c r="M66" s="17">
        <v>106</v>
      </c>
      <c r="N66" s="17">
        <v>1</v>
      </c>
    </row>
    <row r="67" spans="1:14" ht="12.75">
      <c r="A67" s="1" t="s">
        <v>0</v>
      </c>
      <c r="B67" s="1" t="s">
        <v>52</v>
      </c>
      <c r="C67" s="1" t="s">
        <v>63</v>
      </c>
      <c r="D67" s="13">
        <v>952</v>
      </c>
      <c r="E67" s="17">
        <v>696</v>
      </c>
      <c r="F67" s="17">
        <v>49</v>
      </c>
      <c r="G67" s="17">
        <v>0</v>
      </c>
      <c r="H67" s="17">
        <v>0</v>
      </c>
      <c r="I67" s="17">
        <v>1</v>
      </c>
      <c r="J67" s="17">
        <v>0</v>
      </c>
      <c r="K67" s="17">
        <v>0</v>
      </c>
      <c r="L67" s="17">
        <v>0</v>
      </c>
      <c r="M67" s="17">
        <v>206</v>
      </c>
      <c r="N67" s="17">
        <v>0</v>
      </c>
    </row>
    <row r="68" spans="1:14" ht="12.75">
      <c r="A68" s="1" t="s">
        <v>0</v>
      </c>
      <c r="B68" s="1" t="s">
        <v>52</v>
      </c>
      <c r="C68" s="1" t="s">
        <v>64</v>
      </c>
      <c r="D68" s="13">
        <v>539</v>
      </c>
      <c r="E68" s="17">
        <v>443</v>
      </c>
      <c r="F68" s="17">
        <v>44</v>
      </c>
      <c r="G68" s="17">
        <v>7</v>
      </c>
      <c r="H68" s="17">
        <v>1</v>
      </c>
      <c r="I68" s="17">
        <v>1</v>
      </c>
      <c r="J68" s="17">
        <v>0</v>
      </c>
      <c r="K68" s="17">
        <v>1</v>
      </c>
      <c r="L68" s="17">
        <v>8</v>
      </c>
      <c r="M68" s="17">
        <v>33</v>
      </c>
      <c r="N68" s="17">
        <v>1</v>
      </c>
    </row>
    <row r="69" spans="1:14" ht="12.75">
      <c r="A69" s="1"/>
      <c r="B69" s="5" t="s">
        <v>250</v>
      </c>
      <c r="C69" s="1"/>
      <c r="D69" s="19">
        <f>SUM(D57:D68)</f>
        <v>9588</v>
      </c>
      <c r="E69" s="19">
        <f>SUM(E57:E68)</f>
        <v>6752</v>
      </c>
      <c r="F69" s="19">
        <f aca="true" t="shared" si="5" ref="F69:N69">SUM(F57:F68)</f>
        <v>945</v>
      </c>
      <c r="G69" s="19">
        <f t="shared" si="5"/>
        <v>219</v>
      </c>
      <c r="H69" s="19">
        <f t="shared" si="5"/>
        <v>4</v>
      </c>
      <c r="I69" s="19">
        <f t="shared" si="5"/>
        <v>10</v>
      </c>
      <c r="J69" s="19">
        <f t="shared" si="5"/>
        <v>0</v>
      </c>
      <c r="K69" s="19">
        <f t="shared" si="5"/>
        <v>15</v>
      </c>
      <c r="L69" s="19">
        <f t="shared" si="5"/>
        <v>104</v>
      </c>
      <c r="M69" s="19">
        <f t="shared" si="5"/>
        <v>1476</v>
      </c>
      <c r="N69" s="19">
        <f t="shared" si="5"/>
        <v>63</v>
      </c>
    </row>
    <row r="70" spans="1:14" ht="12.75">
      <c r="A70" s="1" t="s">
        <v>0</v>
      </c>
      <c r="B70" s="1" t="s">
        <v>65</v>
      </c>
      <c r="C70" s="1" t="s">
        <v>66</v>
      </c>
      <c r="D70" s="13">
        <v>608</v>
      </c>
      <c r="E70" s="17">
        <v>470</v>
      </c>
      <c r="F70" s="17">
        <v>95</v>
      </c>
      <c r="G70" s="17">
        <v>1</v>
      </c>
      <c r="H70" s="17">
        <v>0</v>
      </c>
      <c r="I70" s="17">
        <v>1</v>
      </c>
      <c r="J70" s="17">
        <v>0</v>
      </c>
      <c r="K70" s="17">
        <v>0</v>
      </c>
      <c r="L70" s="17">
        <v>21</v>
      </c>
      <c r="M70" s="17">
        <v>17</v>
      </c>
      <c r="N70" s="17">
        <v>3</v>
      </c>
    </row>
    <row r="71" spans="1:14" ht="12.75">
      <c r="A71" s="1" t="s">
        <v>0</v>
      </c>
      <c r="B71" s="1" t="s">
        <v>65</v>
      </c>
      <c r="C71" s="1" t="s">
        <v>67</v>
      </c>
      <c r="D71" s="13">
        <v>344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344</v>
      </c>
      <c r="N71" s="17">
        <v>0</v>
      </c>
    </row>
    <row r="72" spans="1:14" ht="12.75">
      <c r="A72" s="1" t="s">
        <v>0</v>
      </c>
      <c r="B72" s="1" t="s">
        <v>65</v>
      </c>
      <c r="C72" s="1" t="s">
        <v>68</v>
      </c>
      <c r="D72" s="13">
        <v>257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3</v>
      </c>
      <c r="M72" s="17">
        <v>254</v>
      </c>
      <c r="N72" s="17">
        <v>0</v>
      </c>
    </row>
    <row r="73" spans="1:14" ht="12.75">
      <c r="A73" s="1" t="s">
        <v>0</v>
      </c>
      <c r="B73" s="1" t="s">
        <v>65</v>
      </c>
      <c r="C73" s="1" t="s">
        <v>69</v>
      </c>
      <c r="D73" s="13">
        <v>2364</v>
      </c>
      <c r="E73" s="17">
        <v>1873</v>
      </c>
      <c r="F73" s="17">
        <v>284</v>
      </c>
      <c r="G73" s="17">
        <v>31</v>
      </c>
      <c r="H73" s="17">
        <v>0</v>
      </c>
      <c r="I73" s="17">
        <v>1</v>
      </c>
      <c r="J73" s="17">
        <v>0</v>
      </c>
      <c r="K73" s="17">
        <v>0</v>
      </c>
      <c r="L73" s="17">
        <v>20</v>
      </c>
      <c r="M73" s="17">
        <v>140</v>
      </c>
      <c r="N73" s="17">
        <v>15</v>
      </c>
    </row>
    <row r="74" spans="1:14" ht="12.75">
      <c r="A74" s="1" t="s">
        <v>0</v>
      </c>
      <c r="B74" s="1" t="s">
        <v>65</v>
      </c>
      <c r="C74" s="1" t="s">
        <v>70</v>
      </c>
      <c r="D74" s="13">
        <v>2936</v>
      </c>
      <c r="E74" s="17">
        <v>2307</v>
      </c>
      <c r="F74" s="17">
        <v>431</v>
      </c>
      <c r="G74" s="17">
        <v>5</v>
      </c>
      <c r="H74" s="17">
        <v>1</v>
      </c>
      <c r="I74" s="17">
        <v>1</v>
      </c>
      <c r="J74" s="17">
        <v>0</v>
      </c>
      <c r="K74" s="17">
        <v>0</v>
      </c>
      <c r="L74" s="17">
        <v>35</v>
      </c>
      <c r="M74" s="17">
        <v>156</v>
      </c>
      <c r="N74" s="17">
        <v>0</v>
      </c>
    </row>
    <row r="75" spans="1:14" ht="12.75">
      <c r="A75" s="1" t="s">
        <v>0</v>
      </c>
      <c r="B75" s="1" t="s">
        <v>65</v>
      </c>
      <c r="C75" s="1" t="s">
        <v>71</v>
      </c>
      <c r="D75" s="13">
        <v>701</v>
      </c>
      <c r="E75" s="17">
        <v>364</v>
      </c>
      <c r="F75" s="17">
        <v>29</v>
      </c>
      <c r="G75" s="17">
        <v>0</v>
      </c>
      <c r="H75" s="17">
        <v>0</v>
      </c>
      <c r="I75" s="17">
        <v>1</v>
      </c>
      <c r="J75" s="17">
        <v>0</v>
      </c>
      <c r="K75" s="17">
        <v>0</v>
      </c>
      <c r="L75" s="17">
        <v>12</v>
      </c>
      <c r="M75" s="17">
        <v>295</v>
      </c>
      <c r="N75" s="17">
        <v>0</v>
      </c>
    </row>
    <row r="76" spans="1:14" ht="12.75">
      <c r="A76" s="1" t="s">
        <v>0</v>
      </c>
      <c r="B76" s="1" t="s">
        <v>65</v>
      </c>
      <c r="C76" s="1" t="s">
        <v>72</v>
      </c>
      <c r="D76" s="13">
        <v>1924</v>
      </c>
      <c r="E76" s="17">
        <v>1420</v>
      </c>
      <c r="F76" s="17">
        <v>291</v>
      </c>
      <c r="G76" s="17">
        <v>22</v>
      </c>
      <c r="H76" s="17">
        <v>0</v>
      </c>
      <c r="I76" s="17">
        <v>1</v>
      </c>
      <c r="J76" s="17">
        <v>0</v>
      </c>
      <c r="K76" s="17">
        <v>0</v>
      </c>
      <c r="L76" s="17">
        <v>12</v>
      </c>
      <c r="M76" s="17">
        <v>177</v>
      </c>
      <c r="N76" s="17">
        <v>1</v>
      </c>
    </row>
    <row r="77" spans="1:14" ht="12.75">
      <c r="A77" s="1" t="s">
        <v>0</v>
      </c>
      <c r="B77" s="1" t="s">
        <v>65</v>
      </c>
      <c r="C77" s="1" t="s">
        <v>73</v>
      </c>
      <c r="D77" s="13">
        <v>1249</v>
      </c>
      <c r="E77" s="17">
        <v>1010</v>
      </c>
      <c r="F77" s="17">
        <v>68</v>
      </c>
      <c r="G77" s="17">
        <v>82</v>
      </c>
      <c r="H77" s="17">
        <v>0</v>
      </c>
      <c r="I77" s="17">
        <v>1</v>
      </c>
      <c r="J77" s="17">
        <v>0</v>
      </c>
      <c r="K77" s="17">
        <v>0</v>
      </c>
      <c r="L77" s="17">
        <v>16</v>
      </c>
      <c r="M77" s="17">
        <v>70</v>
      </c>
      <c r="N77" s="17">
        <v>2</v>
      </c>
    </row>
    <row r="78" spans="1:14" ht="12.75">
      <c r="A78" s="1" t="s">
        <v>0</v>
      </c>
      <c r="B78" s="1" t="s">
        <v>65</v>
      </c>
      <c r="C78" s="1" t="s">
        <v>74</v>
      </c>
      <c r="D78" s="13">
        <v>2305</v>
      </c>
      <c r="E78" s="17">
        <v>1310</v>
      </c>
      <c r="F78" s="17">
        <v>229</v>
      </c>
      <c r="G78" s="17">
        <v>25</v>
      </c>
      <c r="H78" s="17">
        <v>0</v>
      </c>
      <c r="I78" s="17">
        <v>1</v>
      </c>
      <c r="J78" s="17">
        <v>0</v>
      </c>
      <c r="K78" s="17">
        <v>0</v>
      </c>
      <c r="L78" s="17">
        <v>34</v>
      </c>
      <c r="M78" s="17">
        <v>696</v>
      </c>
      <c r="N78" s="17">
        <v>10</v>
      </c>
    </row>
    <row r="79" spans="1:14" ht="12.75">
      <c r="A79" s="1" t="s">
        <v>0</v>
      </c>
      <c r="B79" s="1" t="s">
        <v>65</v>
      </c>
      <c r="C79" s="1" t="s">
        <v>75</v>
      </c>
      <c r="D79" s="13">
        <v>1097</v>
      </c>
      <c r="E79" s="17">
        <v>824</v>
      </c>
      <c r="F79" s="17">
        <v>123</v>
      </c>
      <c r="G79" s="17">
        <v>0</v>
      </c>
      <c r="H79" s="17">
        <v>0</v>
      </c>
      <c r="I79" s="17">
        <v>1</v>
      </c>
      <c r="J79" s="17">
        <v>0</v>
      </c>
      <c r="K79" s="17">
        <v>0</v>
      </c>
      <c r="L79" s="17">
        <v>9</v>
      </c>
      <c r="M79" s="17">
        <v>128</v>
      </c>
      <c r="N79" s="17">
        <v>12</v>
      </c>
    </row>
    <row r="80" spans="1:14" ht="12.75">
      <c r="A80" s="1"/>
      <c r="B80" s="5" t="s">
        <v>251</v>
      </c>
      <c r="C80" s="1"/>
      <c r="D80" s="19">
        <f>SUM(D70:D79)</f>
        <v>13785</v>
      </c>
      <c r="E80" s="19">
        <f>SUM(E70:E79)</f>
        <v>9578</v>
      </c>
      <c r="F80" s="19">
        <f aca="true" t="shared" si="6" ref="F80:N80">SUM(F70:F79)</f>
        <v>1550</v>
      </c>
      <c r="G80" s="19">
        <f t="shared" si="6"/>
        <v>166</v>
      </c>
      <c r="H80" s="19">
        <f t="shared" si="6"/>
        <v>1</v>
      </c>
      <c r="I80" s="19">
        <f t="shared" si="6"/>
        <v>8</v>
      </c>
      <c r="J80" s="19">
        <f t="shared" si="6"/>
        <v>0</v>
      </c>
      <c r="K80" s="19">
        <f t="shared" si="6"/>
        <v>0</v>
      </c>
      <c r="L80" s="19">
        <f t="shared" si="6"/>
        <v>162</v>
      </c>
      <c r="M80" s="19">
        <f t="shared" si="6"/>
        <v>2277</v>
      </c>
      <c r="N80" s="19">
        <f t="shared" si="6"/>
        <v>43</v>
      </c>
    </row>
    <row r="81" spans="1:14" ht="12.75">
      <c r="A81" s="1" t="s">
        <v>0</v>
      </c>
      <c r="B81" s="1" t="s">
        <v>76</v>
      </c>
      <c r="C81" s="1" t="s">
        <v>77</v>
      </c>
      <c r="D81" s="13">
        <v>944</v>
      </c>
      <c r="E81" s="17">
        <v>576</v>
      </c>
      <c r="F81" s="17">
        <v>59</v>
      </c>
      <c r="G81" s="17">
        <v>0</v>
      </c>
      <c r="H81" s="17">
        <v>1</v>
      </c>
      <c r="I81" s="17">
        <v>1</v>
      </c>
      <c r="J81" s="17">
        <v>0</v>
      </c>
      <c r="K81" s="17">
        <v>0</v>
      </c>
      <c r="L81" s="17">
        <v>40</v>
      </c>
      <c r="M81" s="17">
        <v>244</v>
      </c>
      <c r="N81" s="17">
        <v>23</v>
      </c>
    </row>
    <row r="82" spans="1:14" ht="12.75">
      <c r="A82" s="1"/>
      <c r="B82" s="5" t="s">
        <v>252</v>
      </c>
      <c r="C82" s="1"/>
      <c r="D82" s="15">
        <v>944</v>
      </c>
      <c r="E82" s="19">
        <v>576</v>
      </c>
      <c r="F82" s="19">
        <v>59</v>
      </c>
      <c r="G82" s="19">
        <v>0</v>
      </c>
      <c r="H82" s="19">
        <v>1</v>
      </c>
      <c r="I82" s="19">
        <v>1</v>
      </c>
      <c r="J82" s="19">
        <v>0</v>
      </c>
      <c r="K82" s="19">
        <v>0</v>
      </c>
      <c r="L82" s="19">
        <v>40</v>
      </c>
      <c r="M82" s="19">
        <v>244</v>
      </c>
      <c r="N82" s="19">
        <v>23</v>
      </c>
    </row>
    <row r="83" spans="1:14" ht="12.75">
      <c r="A83" s="1" t="s">
        <v>0</v>
      </c>
      <c r="B83" s="1" t="s">
        <v>78</v>
      </c>
      <c r="C83" s="1" t="s">
        <v>79</v>
      </c>
      <c r="D83" s="13">
        <v>1242</v>
      </c>
      <c r="E83" s="17">
        <v>497</v>
      </c>
      <c r="F83" s="17">
        <v>74</v>
      </c>
      <c r="G83" s="17">
        <v>13</v>
      </c>
      <c r="H83" s="17">
        <v>1</v>
      </c>
      <c r="I83" s="17">
        <v>1</v>
      </c>
      <c r="J83" s="17">
        <v>0</v>
      </c>
      <c r="K83" s="17">
        <v>0</v>
      </c>
      <c r="L83" s="17">
        <v>22</v>
      </c>
      <c r="M83" s="17">
        <v>633</v>
      </c>
      <c r="N83" s="17">
        <v>1</v>
      </c>
    </row>
    <row r="84" spans="1:14" ht="12.75">
      <c r="A84" s="1"/>
      <c r="B84" s="5" t="s">
        <v>253</v>
      </c>
      <c r="C84" s="1"/>
      <c r="D84" s="15">
        <v>1242</v>
      </c>
      <c r="E84" s="19">
        <v>497</v>
      </c>
      <c r="F84" s="19">
        <v>74</v>
      </c>
      <c r="G84" s="19">
        <v>13</v>
      </c>
      <c r="H84" s="19">
        <v>1</v>
      </c>
      <c r="I84" s="19">
        <v>1</v>
      </c>
      <c r="J84" s="19">
        <v>0</v>
      </c>
      <c r="K84" s="19">
        <v>0</v>
      </c>
      <c r="L84" s="19">
        <v>22</v>
      </c>
      <c r="M84" s="19">
        <v>633</v>
      </c>
      <c r="N84" s="19">
        <v>1</v>
      </c>
    </row>
    <row r="85" spans="1:14" ht="12.75">
      <c r="A85" s="1" t="s">
        <v>0</v>
      </c>
      <c r="B85" s="1" t="s">
        <v>80</v>
      </c>
      <c r="C85" s="1" t="s">
        <v>81</v>
      </c>
      <c r="D85" s="13">
        <v>581</v>
      </c>
      <c r="E85" s="17">
        <v>416</v>
      </c>
      <c r="F85" s="17">
        <v>85</v>
      </c>
      <c r="G85" s="17">
        <v>2</v>
      </c>
      <c r="H85" s="17">
        <v>0</v>
      </c>
      <c r="I85" s="17">
        <v>1</v>
      </c>
      <c r="J85" s="17">
        <v>0</v>
      </c>
      <c r="K85" s="17">
        <v>0</v>
      </c>
      <c r="L85" s="17">
        <v>11</v>
      </c>
      <c r="M85" s="17">
        <v>62</v>
      </c>
      <c r="N85" s="17">
        <v>4</v>
      </c>
    </row>
    <row r="86" spans="1:14" ht="12.75">
      <c r="A86" s="1" t="s">
        <v>0</v>
      </c>
      <c r="B86" s="1" t="s">
        <v>80</v>
      </c>
      <c r="C86" s="1" t="s">
        <v>82</v>
      </c>
      <c r="D86" s="13">
        <v>672</v>
      </c>
      <c r="E86" s="17">
        <v>423</v>
      </c>
      <c r="F86" s="17">
        <v>121</v>
      </c>
      <c r="G86" s="17">
        <v>0</v>
      </c>
      <c r="H86" s="17">
        <v>0</v>
      </c>
      <c r="I86" s="17">
        <v>1</v>
      </c>
      <c r="J86" s="17">
        <v>0</v>
      </c>
      <c r="K86" s="17">
        <v>0</v>
      </c>
      <c r="L86" s="17">
        <v>15</v>
      </c>
      <c r="M86" s="17">
        <v>109</v>
      </c>
      <c r="N86" s="17">
        <v>3</v>
      </c>
    </row>
    <row r="87" spans="1:14" ht="12.75">
      <c r="A87" s="1" t="s">
        <v>0</v>
      </c>
      <c r="B87" s="1" t="s">
        <v>80</v>
      </c>
      <c r="C87" s="1" t="s">
        <v>83</v>
      </c>
      <c r="D87" s="13">
        <v>9347</v>
      </c>
      <c r="E87" s="17">
        <v>7506</v>
      </c>
      <c r="F87" s="17">
        <v>1404</v>
      </c>
      <c r="G87" s="17">
        <v>29</v>
      </c>
      <c r="H87" s="17">
        <v>1</v>
      </c>
      <c r="I87" s="17">
        <v>1</v>
      </c>
      <c r="J87" s="17">
        <v>0</v>
      </c>
      <c r="K87" s="17">
        <v>0</v>
      </c>
      <c r="L87" s="17">
        <v>95</v>
      </c>
      <c r="M87" s="17">
        <v>310</v>
      </c>
      <c r="N87" s="17">
        <v>1</v>
      </c>
    </row>
    <row r="88" spans="1:14" ht="12.75">
      <c r="A88" s="1" t="s">
        <v>0</v>
      </c>
      <c r="B88" s="1" t="s">
        <v>80</v>
      </c>
      <c r="C88" s="1" t="s">
        <v>84</v>
      </c>
      <c r="D88" s="13">
        <v>2650</v>
      </c>
      <c r="E88" s="17">
        <v>2008</v>
      </c>
      <c r="F88" s="17">
        <v>400</v>
      </c>
      <c r="G88" s="17">
        <v>12</v>
      </c>
      <c r="H88" s="17">
        <v>2</v>
      </c>
      <c r="I88" s="17">
        <v>2</v>
      </c>
      <c r="J88" s="17">
        <v>0</v>
      </c>
      <c r="K88" s="17">
        <v>0</v>
      </c>
      <c r="L88" s="17">
        <v>14</v>
      </c>
      <c r="M88" s="17">
        <v>200</v>
      </c>
      <c r="N88" s="17">
        <v>12</v>
      </c>
    </row>
    <row r="89" spans="1:14" ht="12.75">
      <c r="A89" s="1" t="s">
        <v>0</v>
      </c>
      <c r="B89" s="1" t="s">
        <v>80</v>
      </c>
      <c r="C89" s="1" t="s">
        <v>85</v>
      </c>
      <c r="D89" s="13">
        <v>1440</v>
      </c>
      <c r="E89" s="17">
        <v>1046</v>
      </c>
      <c r="F89" s="17">
        <v>187</v>
      </c>
      <c r="G89" s="17">
        <v>0</v>
      </c>
      <c r="H89" s="17">
        <v>0</v>
      </c>
      <c r="I89" s="17">
        <v>1</v>
      </c>
      <c r="J89" s="17">
        <v>0</v>
      </c>
      <c r="K89" s="17">
        <v>0</v>
      </c>
      <c r="L89" s="17">
        <v>8</v>
      </c>
      <c r="M89" s="17">
        <v>171</v>
      </c>
      <c r="N89" s="17">
        <v>27</v>
      </c>
    </row>
    <row r="90" spans="1:14" ht="12.75">
      <c r="A90" s="1"/>
      <c r="B90" s="5" t="s">
        <v>254</v>
      </c>
      <c r="C90" s="1"/>
      <c r="D90" s="15">
        <v>14690</v>
      </c>
      <c r="E90" s="19">
        <v>11399</v>
      </c>
      <c r="F90" s="19">
        <v>2197</v>
      </c>
      <c r="G90" s="19">
        <v>43</v>
      </c>
      <c r="H90" s="19">
        <v>3</v>
      </c>
      <c r="I90" s="19">
        <v>6</v>
      </c>
      <c r="J90" s="19">
        <v>0</v>
      </c>
      <c r="K90" s="19">
        <v>0</v>
      </c>
      <c r="L90" s="19">
        <v>143</v>
      </c>
      <c r="M90" s="19">
        <v>852</v>
      </c>
      <c r="N90" s="19">
        <v>47</v>
      </c>
    </row>
    <row r="91" spans="1:14" ht="12.75">
      <c r="A91" s="1" t="s">
        <v>0</v>
      </c>
      <c r="B91" s="1" t="s">
        <v>86</v>
      </c>
      <c r="C91" s="1" t="s">
        <v>87</v>
      </c>
      <c r="D91" s="13">
        <v>668</v>
      </c>
      <c r="E91" s="17">
        <v>469</v>
      </c>
      <c r="F91" s="17">
        <v>45</v>
      </c>
      <c r="G91" s="17">
        <v>1</v>
      </c>
      <c r="H91" s="17">
        <v>1</v>
      </c>
      <c r="I91" s="17">
        <v>1</v>
      </c>
      <c r="J91" s="17">
        <v>0</v>
      </c>
      <c r="K91" s="17">
        <v>0</v>
      </c>
      <c r="L91" s="17">
        <v>5</v>
      </c>
      <c r="M91" s="17">
        <v>127</v>
      </c>
      <c r="N91" s="17">
        <v>19</v>
      </c>
    </row>
    <row r="92" spans="1:14" ht="12.75">
      <c r="A92" s="1" t="s">
        <v>0</v>
      </c>
      <c r="B92" s="1" t="s">
        <v>86</v>
      </c>
      <c r="C92" s="1" t="s">
        <v>88</v>
      </c>
      <c r="D92" s="13">
        <v>483</v>
      </c>
      <c r="E92" s="17">
        <v>378</v>
      </c>
      <c r="F92" s="17">
        <v>26</v>
      </c>
      <c r="G92" s="17">
        <v>20</v>
      </c>
      <c r="H92" s="17">
        <v>1</v>
      </c>
      <c r="I92" s="17">
        <v>3</v>
      </c>
      <c r="J92" s="17">
        <v>0</v>
      </c>
      <c r="K92" s="17">
        <v>1</v>
      </c>
      <c r="L92" s="17">
        <v>20</v>
      </c>
      <c r="M92" s="17">
        <v>34</v>
      </c>
      <c r="N92" s="17">
        <v>0</v>
      </c>
    </row>
    <row r="93" spans="1:14" ht="12.75">
      <c r="A93" s="1" t="s">
        <v>0</v>
      </c>
      <c r="B93" s="1" t="s">
        <v>86</v>
      </c>
      <c r="C93" s="1" t="s">
        <v>89</v>
      </c>
      <c r="D93" s="13">
        <v>427</v>
      </c>
      <c r="E93" s="17">
        <v>332</v>
      </c>
      <c r="F93" s="17">
        <v>14</v>
      </c>
      <c r="G93" s="17">
        <v>1</v>
      </c>
      <c r="H93" s="17">
        <v>1</v>
      </c>
      <c r="I93" s="17">
        <v>1</v>
      </c>
      <c r="J93" s="17">
        <v>0</v>
      </c>
      <c r="K93" s="17">
        <v>1</v>
      </c>
      <c r="L93" s="17">
        <v>0</v>
      </c>
      <c r="M93" s="17">
        <v>77</v>
      </c>
      <c r="N93" s="17">
        <v>0</v>
      </c>
    </row>
    <row r="94" spans="1:14" ht="12.75">
      <c r="A94" s="1" t="s">
        <v>0</v>
      </c>
      <c r="B94" s="1" t="s">
        <v>86</v>
      </c>
      <c r="C94" s="3" t="s">
        <v>243</v>
      </c>
      <c r="D94" s="13">
        <v>276</v>
      </c>
      <c r="E94" s="17">
        <v>223</v>
      </c>
      <c r="F94" s="17">
        <v>44</v>
      </c>
      <c r="G94" s="17">
        <v>1</v>
      </c>
      <c r="H94" s="17">
        <v>0</v>
      </c>
      <c r="I94" s="17">
        <v>1</v>
      </c>
      <c r="J94" s="17">
        <v>0</v>
      </c>
      <c r="K94" s="17">
        <v>0</v>
      </c>
      <c r="L94" s="17">
        <v>3</v>
      </c>
      <c r="M94" s="17">
        <v>2</v>
      </c>
      <c r="N94" s="17">
        <v>2</v>
      </c>
    </row>
    <row r="95" spans="1:14" ht="12.75">
      <c r="A95" s="1" t="s">
        <v>0</v>
      </c>
      <c r="B95" s="1" t="s">
        <v>86</v>
      </c>
      <c r="C95" s="1" t="s">
        <v>90</v>
      </c>
      <c r="D95" s="13">
        <v>197</v>
      </c>
      <c r="E95" s="17">
        <v>194</v>
      </c>
      <c r="F95" s="17">
        <v>0</v>
      </c>
      <c r="G95" s="17">
        <v>2</v>
      </c>
      <c r="H95" s="17">
        <v>0</v>
      </c>
      <c r="I95" s="17">
        <v>1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</row>
    <row r="96" spans="1:14" ht="12.75">
      <c r="A96" s="1" t="s">
        <v>0</v>
      </c>
      <c r="B96" s="1" t="s">
        <v>86</v>
      </c>
      <c r="C96" s="1" t="s">
        <v>91</v>
      </c>
      <c r="D96" s="13">
        <v>857</v>
      </c>
      <c r="E96" s="17">
        <v>742</v>
      </c>
      <c r="F96" s="17">
        <v>77</v>
      </c>
      <c r="G96" s="17">
        <v>4</v>
      </c>
      <c r="H96" s="17">
        <v>1</v>
      </c>
      <c r="I96" s="17">
        <v>1</v>
      </c>
      <c r="J96" s="17">
        <v>0</v>
      </c>
      <c r="K96" s="17">
        <v>0</v>
      </c>
      <c r="L96" s="17">
        <v>14</v>
      </c>
      <c r="M96" s="17">
        <v>16</v>
      </c>
      <c r="N96" s="17">
        <v>2</v>
      </c>
    </row>
    <row r="97" spans="1:14" ht="12.75">
      <c r="A97" s="1" t="s">
        <v>0</v>
      </c>
      <c r="B97" s="1" t="s">
        <v>86</v>
      </c>
      <c r="C97" s="1" t="s">
        <v>92</v>
      </c>
      <c r="D97" s="13">
        <v>1689</v>
      </c>
      <c r="E97" s="17">
        <v>1470</v>
      </c>
      <c r="F97" s="17">
        <v>95</v>
      </c>
      <c r="G97" s="17">
        <v>34</v>
      </c>
      <c r="H97" s="17">
        <v>1</v>
      </c>
      <c r="I97" s="17">
        <v>1</v>
      </c>
      <c r="J97" s="17">
        <v>0</v>
      </c>
      <c r="K97" s="17">
        <v>0</v>
      </c>
      <c r="L97" s="17">
        <v>13</v>
      </c>
      <c r="M97" s="17">
        <v>75</v>
      </c>
      <c r="N97" s="17">
        <v>0</v>
      </c>
    </row>
    <row r="98" spans="1:14" ht="12.75">
      <c r="A98" s="1" t="s">
        <v>0</v>
      </c>
      <c r="B98" s="1" t="s">
        <v>86</v>
      </c>
      <c r="C98" s="1" t="s">
        <v>93</v>
      </c>
      <c r="D98" s="13">
        <v>154</v>
      </c>
      <c r="E98" s="17">
        <v>131</v>
      </c>
      <c r="F98" s="17">
        <v>15</v>
      </c>
      <c r="G98" s="17">
        <v>5</v>
      </c>
      <c r="H98" s="17">
        <v>0</v>
      </c>
      <c r="I98" s="17">
        <v>1</v>
      </c>
      <c r="J98" s="17">
        <v>0</v>
      </c>
      <c r="K98" s="17">
        <v>0</v>
      </c>
      <c r="L98" s="17">
        <v>2</v>
      </c>
      <c r="M98" s="17">
        <v>0</v>
      </c>
      <c r="N98" s="17">
        <v>0</v>
      </c>
    </row>
    <row r="99" spans="1:14" ht="12.75">
      <c r="A99" s="1" t="s">
        <v>0</v>
      </c>
      <c r="B99" s="1" t="s">
        <v>86</v>
      </c>
      <c r="C99" s="1" t="s">
        <v>93</v>
      </c>
      <c r="D99" s="13">
        <v>286</v>
      </c>
      <c r="E99" s="17">
        <v>261</v>
      </c>
      <c r="F99" s="17">
        <v>17</v>
      </c>
      <c r="G99" s="17">
        <v>5</v>
      </c>
      <c r="H99" s="17">
        <v>0</v>
      </c>
      <c r="I99" s="17">
        <v>1</v>
      </c>
      <c r="J99" s="17">
        <v>0</v>
      </c>
      <c r="K99" s="17">
        <v>0</v>
      </c>
      <c r="L99" s="17">
        <v>2</v>
      </c>
      <c r="M99" s="17">
        <v>0</v>
      </c>
      <c r="N99" s="17">
        <v>0</v>
      </c>
    </row>
    <row r="100" spans="1:14" ht="12.75">
      <c r="A100" s="1" t="s">
        <v>0</v>
      </c>
      <c r="B100" s="1" t="s">
        <v>86</v>
      </c>
      <c r="C100" s="1" t="s">
        <v>94</v>
      </c>
      <c r="D100" s="13">
        <v>199</v>
      </c>
      <c r="E100" s="17">
        <v>143</v>
      </c>
      <c r="F100" s="17">
        <v>0</v>
      </c>
      <c r="G100" s="17">
        <v>2</v>
      </c>
      <c r="H100" s="17">
        <v>1</v>
      </c>
      <c r="I100" s="17">
        <v>0</v>
      </c>
      <c r="J100" s="17">
        <v>0</v>
      </c>
      <c r="K100" s="17">
        <v>0</v>
      </c>
      <c r="L100" s="17">
        <v>6</v>
      </c>
      <c r="M100" s="17">
        <v>47</v>
      </c>
      <c r="N100" s="17">
        <v>0</v>
      </c>
    </row>
    <row r="101" spans="1:14" ht="12.75">
      <c r="A101" s="1" t="s">
        <v>0</v>
      </c>
      <c r="B101" s="1" t="s">
        <v>86</v>
      </c>
      <c r="C101" s="1" t="s">
        <v>95</v>
      </c>
      <c r="D101" s="13">
        <v>3831</v>
      </c>
      <c r="E101" s="17">
        <v>3040</v>
      </c>
      <c r="F101" s="17">
        <v>453</v>
      </c>
      <c r="G101" s="17">
        <v>3</v>
      </c>
      <c r="H101" s="17">
        <v>1</v>
      </c>
      <c r="I101" s="17">
        <v>1</v>
      </c>
      <c r="J101" s="17">
        <v>0</v>
      </c>
      <c r="K101" s="17">
        <v>0</v>
      </c>
      <c r="L101" s="17">
        <v>40</v>
      </c>
      <c r="M101" s="17">
        <v>289</v>
      </c>
      <c r="N101" s="17">
        <v>4</v>
      </c>
    </row>
    <row r="102" spans="1:14" ht="12.75">
      <c r="A102" s="1" t="s">
        <v>0</v>
      </c>
      <c r="B102" s="1" t="s">
        <v>86</v>
      </c>
      <c r="C102" s="1" t="s">
        <v>96</v>
      </c>
      <c r="D102" s="13">
        <v>4499</v>
      </c>
      <c r="E102" s="17">
        <v>3531</v>
      </c>
      <c r="F102" s="17">
        <v>668</v>
      </c>
      <c r="G102" s="17">
        <v>14</v>
      </c>
      <c r="H102" s="17">
        <v>0</v>
      </c>
      <c r="I102" s="17">
        <v>2</v>
      </c>
      <c r="J102" s="17">
        <v>0</v>
      </c>
      <c r="K102" s="17">
        <v>0</v>
      </c>
      <c r="L102" s="17">
        <v>28</v>
      </c>
      <c r="M102" s="17">
        <v>249</v>
      </c>
      <c r="N102" s="17">
        <v>7</v>
      </c>
    </row>
    <row r="103" spans="1:14" ht="12.75">
      <c r="A103" s="1" t="s">
        <v>0</v>
      </c>
      <c r="B103" s="1" t="s">
        <v>86</v>
      </c>
      <c r="C103" s="1" t="s">
        <v>93</v>
      </c>
      <c r="D103" s="13">
        <v>3785</v>
      </c>
      <c r="E103" s="17">
        <v>3058</v>
      </c>
      <c r="F103" s="17">
        <v>355</v>
      </c>
      <c r="G103" s="17">
        <v>27</v>
      </c>
      <c r="H103" s="17">
        <v>4</v>
      </c>
      <c r="I103" s="17">
        <v>1</v>
      </c>
      <c r="J103" s="17">
        <v>0</v>
      </c>
      <c r="K103" s="17">
        <v>0</v>
      </c>
      <c r="L103" s="17">
        <v>15</v>
      </c>
      <c r="M103" s="17">
        <v>299</v>
      </c>
      <c r="N103" s="17">
        <v>26</v>
      </c>
    </row>
    <row r="104" spans="1:14" ht="12.75">
      <c r="A104" s="1" t="s">
        <v>0</v>
      </c>
      <c r="B104" s="1" t="s">
        <v>86</v>
      </c>
      <c r="C104" s="1" t="s">
        <v>97</v>
      </c>
      <c r="D104" s="13">
        <v>3213</v>
      </c>
      <c r="E104" s="17">
        <v>2802</v>
      </c>
      <c r="F104" s="17">
        <v>284</v>
      </c>
      <c r="G104" s="17">
        <v>19</v>
      </c>
      <c r="H104" s="17">
        <v>1</v>
      </c>
      <c r="I104" s="17">
        <v>1</v>
      </c>
      <c r="J104" s="17">
        <v>0</v>
      </c>
      <c r="K104" s="17">
        <v>0</v>
      </c>
      <c r="L104" s="17">
        <v>8</v>
      </c>
      <c r="M104" s="17">
        <v>71</v>
      </c>
      <c r="N104" s="17">
        <v>27</v>
      </c>
    </row>
    <row r="105" spans="1:14" ht="12.75">
      <c r="A105" s="1" t="s">
        <v>0</v>
      </c>
      <c r="B105" s="1" t="s">
        <v>86</v>
      </c>
      <c r="C105" s="1" t="s">
        <v>98</v>
      </c>
      <c r="D105" s="13">
        <v>2720</v>
      </c>
      <c r="E105" s="17">
        <v>2126</v>
      </c>
      <c r="F105" s="17">
        <v>362</v>
      </c>
      <c r="G105" s="17">
        <v>0</v>
      </c>
      <c r="H105" s="17">
        <v>1</v>
      </c>
      <c r="I105" s="17">
        <v>1</v>
      </c>
      <c r="J105" s="17">
        <v>0</v>
      </c>
      <c r="K105" s="17">
        <v>0</v>
      </c>
      <c r="L105" s="17">
        <v>28</v>
      </c>
      <c r="M105" s="17">
        <v>142</v>
      </c>
      <c r="N105" s="17">
        <v>60</v>
      </c>
    </row>
    <row r="106" spans="1:14" ht="12.75">
      <c r="A106" s="1" t="s">
        <v>0</v>
      </c>
      <c r="B106" s="1" t="s">
        <v>86</v>
      </c>
      <c r="C106" s="1" t="s">
        <v>99</v>
      </c>
      <c r="D106" s="13">
        <v>3674</v>
      </c>
      <c r="E106" s="17">
        <v>2811</v>
      </c>
      <c r="F106" s="17">
        <v>528</v>
      </c>
      <c r="G106" s="17">
        <v>11</v>
      </c>
      <c r="H106" s="17">
        <v>1</v>
      </c>
      <c r="I106" s="17">
        <v>1</v>
      </c>
      <c r="J106" s="17">
        <v>0</v>
      </c>
      <c r="K106" s="17">
        <v>0</v>
      </c>
      <c r="L106" s="17">
        <v>68</v>
      </c>
      <c r="M106" s="17">
        <v>247</v>
      </c>
      <c r="N106" s="17">
        <v>7</v>
      </c>
    </row>
    <row r="107" spans="1:14" ht="12.75">
      <c r="A107" s="1" t="s">
        <v>0</v>
      </c>
      <c r="B107" s="1" t="s">
        <v>86</v>
      </c>
      <c r="C107" s="1" t="s">
        <v>100</v>
      </c>
      <c r="D107" s="13">
        <v>1646</v>
      </c>
      <c r="E107" s="17">
        <v>1266</v>
      </c>
      <c r="F107" s="17">
        <v>125</v>
      </c>
      <c r="G107" s="17">
        <v>32</v>
      </c>
      <c r="H107" s="17">
        <v>0</v>
      </c>
      <c r="I107" s="17">
        <v>1</v>
      </c>
      <c r="J107" s="17">
        <v>0</v>
      </c>
      <c r="K107" s="17">
        <v>0</v>
      </c>
      <c r="L107" s="17">
        <v>31</v>
      </c>
      <c r="M107" s="17">
        <v>191</v>
      </c>
      <c r="N107" s="17">
        <v>0</v>
      </c>
    </row>
    <row r="108" spans="1:14" ht="12.75">
      <c r="A108" s="1" t="s">
        <v>0</v>
      </c>
      <c r="B108" s="1" t="s">
        <v>86</v>
      </c>
      <c r="C108" s="1" t="s">
        <v>101</v>
      </c>
      <c r="D108" s="13">
        <v>2101</v>
      </c>
      <c r="E108" s="17">
        <v>1673</v>
      </c>
      <c r="F108" s="17">
        <v>195</v>
      </c>
      <c r="G108" s="17">
        <v>7</v>
      </c>
      <c r="H108" s="17">
        <v>1</v>
      </c>
      <c r="I108" s="17">
        <v>1</v>
      </c>
      <c r="J108" s="17">
        <v>0</v>
      </c>
      <c r="K108" s="17">
        <v>0</v>
      </c>
      <c r="L108" s="17">
        <v>6</v>
      </c>
      <c r="M108" s="17">
        <v>196</v>
      </c>
      <c r="N108" s="17">
        <v>22</v>
      </c>
    </row>
    <row r="109" spans="1:14" ht="12.75">
      <c r="A109" s="1" t="s">
        <v>0</v>
      </c>
      <c r="B109" s="1" t="s">
        <v>86</v>
      </c>
      <c r="C109" s="1" t="s">
        <v>102</v>
      </c>
      <c r="D109" s="13">
        <v>1444</v>
      </c>
      <c r="E109" s="17">
        <v>1020</v>
      </c>
      <c r="F109" s="17">
        <v>263</v>
      </c>
      <c r="G109" s="17">
        <v>2</v>
      </c>
      <c r="H109" s="17">
        <v>1</v>
      </c>
      <c r="I109" s="17">
        <v>1</v>
      </c>
      <c r="J109" s="17">
        <v>0</v>
      </c>
      <c r="K109" s="17">
        <v>0</v>
      </c>
      <c r="L109" s="17">
        <v>23</v>
      </c>
      <c r="M109" s="17">
        <v>120</v>
      </c>
      <c r="N109" s="17">
        <v>14</v>
      </c>
    </row>
    <row r="110" spans="1:14" ht="12.75">
      <c r="A110" s="1" t="s">
        <v>0</v>
      </c>
      <c r="B110" s="1" t="s">
        <v>86</v>
      </c>
      <c r="C110" s="1" t="s">
        <v>103</v>
      </c>
      <c r="D110" s="13">
        <v>1487</v>
      </c>
      <c r="E110" s="17">
        <v>1021</v>
      </c>
      <c r="F110" s="17">
        <v>105</v>
      </c>
      <c r="G110" s="17">
        <v>71</v>
      </c>
      <c r="H110" s="17">
        <v>0</v>
      </c>
      <c r="I110" s="17">
        <v>1</v>
      </c>
      <c r="J110" s="17">
        <v>0</v>
      </c>
      <c r="K110" s="17">
        <v>0</v>
      </c>
      <c r="L110" s="17">
        <v>50</v>
      </c>
      <c r="M110" s="17">
        <v>239</v>
      </c>
      <c r="N110" s="17">
        <v>0</v>
      </c>
    </row>
    <row r="111" spans="1:14" ht="12.75">
      <c r="A111" s="1" t="s">
        <v>0</v>
      </c>
      <c r="B111" s="1" t="s">
        <v>86</v>
      </c>
      <c r="C111" s="1" t="s">
        <v>104</v>
      </c>
      <c r="D111" s="13">
        <v>1080</v>
      </c>
      <c r="E111" s="17">
        <v>867</v>
      </c>
      <c r="F111" s="17">
        <v>129</v>
      </c>
      <c r="G111" s="17">
        <v>1</v>
      </c>
      <c r="H111" s="17">
        <v>0</v>
      </c>
      <c r="I111" s="17">
        <v>1</v>
      </c>
      <c r="J111" s="17">
        <v>0</v>
      </c>
      <c r="K111" s="17">
        <v>4</v>
      </c>
      <c r="L111" s="17">
        <v>28</v>
      </c>
      <c r="M111" s="17">
        <v>42</v>
      </c>
      <c r="N111" s="17">
        <v>8</v>
      </c>
    </row>
    <row r="112" spans="1:14" ht="12.75">
      <c r="A112" s="1"/>
      <c r="B112" s="5" t="s">
        <v>255</v>
      </c>
      <c r="C112" s="1"/>
      <c r="D112" s="19">
        <f>SUM(D91:D111)</f>
        <v>34716</v>
      </c>
      <c r="E112" s="19">
        <f>SUM(E91:E111)</f>
        <v>27558</v>
      </c>
      <c r="F112" s="19">
        <f aca="true" t="shared" si="7" ref="F112:N112">SUM(F91:F111)</f>
        <v>3800</v>
      </c>
      <c r="G112" s="19">
        <f t="shared" si="7"/>
        <v>262</v>
      </c>
      <c r="H112" s="19">
        <f t="shared" si="7"/>
        <v>16</v>
      </c>
      <c r="I112" s="19">
        <f t="shared" si="7"/>
        <v>23</v>
      </c>
      <c r="J112" s="19">
        <f t="shared" si="7"/>
        <v>0</v>
      </c>
      <c r="K112" s="19">
        <f t="shared" si="7"/>
        <v>6</v>
      </c>
      <c r="L112" s="19">
        <f t="shared" si="7"/>
        <v>390</v>
      </c>
      <c r="M112" s="19">
        <f t="shared" si="7"/>
        <v>2463</v>
      </c>
      <c r="N112" s="19">
        <f t="shared" si="7"/>
        <v>198</v>
      </c>
    </row>
    <row r="113" spans="1:14" ht="12.75">
      <c r="A113" s="1" t="s">
        <v>0</v>
      </c>
      <c r="B113" s="1" t="s">
        <v>105</v>
      </c>
      <c r="C113" s="1" t="s">
        <v>106</v>
      </c>
      <c r="D113" s="13">
        <v>900</v>
      </c>
      <c r="E113" s="17">
        <v>750</v>
      </c>
      <c r="F113" s="17">
        <v>120</v>
      </c>
      <c r="G113" s="17">
        <v>0</v>
      </c>
      <c r="H113" s="17">
        <v>1</v>
      </c>
      <c r="I113" s="17">
        <v>1</v>
      </c>
      <c r="J113" s="17">
        <v>0</v>
      </c>
      <c r="K113" s="17">
        <v>1</v>
      </c>
      <c r="L113" s="17">
        <v>21</v>
      </c>
      <c r="M113" s="17">
        <v>2</v>
      </c>
      <c r="N113" s="17">
        <v>4</v>
      </c>
    </row>
    <row r="114" spans="1:14" ht="12.75">
      <c r="A114" s="1" t="s">
        <v>0</v>
      </c>
      <c r="B114" s="1" t="s">
        <v>105</v>
      </c>
      <c r="C114" s="1" t="s">
        <v>107</v>
      </c>
      <c r="D114" s="13">
        <v>450</v>
      </c>
      <c r="E114" s="17">
        <v>330</v>
      </c>
      <c r="F114" s="17">
        <v>49</v>
      </c>
      <c r="G114" s="17">
        <v>1</v>
      </c>
      <c r="H114" s="17">
        <v>1</v>
      </c>
      <c r="I114" s="17">
        <v>1</v>
      </c>
      <c r="J114" s="17">
        <v>0</v>
      </c>
      <c r="K114" s="17">
        <v>0</v>
      </c>
      <c r="L114" s="17">
        <v>12</v>
      </c>
      <c r="M114" s="17">
        <v>56</v>
      </c>
      <c r="N114" s="17">
        <v>0</v>
      </c>
    </row>
    <row r="115" spans="1:14" ht="12.75">
      <c r="A115" s="1" t="s">
        <v>0</v>
      </c>
      <c r="B115" s="1" t="s">
        <v>105</v>
      </c>
      <c r="C115" s="1" t="s">
        <v>108</v>
      </c>
      <c r="D115" s="13">
        <v>3722</v>
      </c>
      <c r="E115" s="17">
        <v>2924</v>
      </c>
      <c r="F115" s="17">
        <v>345</v>
      </c>
      <c r="G115" s="17">
        <v>14</v>
      </c>
      <c r="H115" s="17">
        <v>1</v>
      </c>
      <c r="I115" s="17">
        <v>2</v>
      </c>
      <c r="J115" s="17">
        <v>0</v>
      </c>
      <c r="K115" s="17">
        <v>14</v>
      </c>
      <c r="L115" s="17">
        <v>119</v>
      </c>
      <c r="M115" s="17">
        <v>301</v>
      </c>
      <c r="N115" s="17">
        <v>2</v>
      </c>
    </row>
    <row r="116" spans="1:14" ht="12.75">
      <c r="A116" s="1" t="s">
        <v>0</v>
      </c>
      <c r="B116" s="1" t="s">
        <v>105</v>
      </c>
      <c r="C116" s="1" t="s">
        <v>109</v>
      </c>
      <c r="D116" s="13">
        <v>2957</v>
      </c>
      <c r="E116" s="17">
        <v>2235</v>
      </c>
      <c r="F116" s="17">
        <v>349</v>
      </c>
      <c r="G116" s="17">
        <v>21</v>
      </c>
      <c r="H116" s="17">
        <v>1</v>
      </c>
      <c r="I116" s="17">
        <v>1</v>
      </c>
      <c r="J116" s="17">
        <v>0</v>
      </c>
      <c r="K116" s="17">
        <v>3</v>
      </c>
      <c r="L116" s="17">
        <v>51</v>
      </c>
      <c r="M116" s="17">
        <v>263</v>
      </c>
      <c r="N116" s="17">
        <v>33</v>
      </c>
    </row>
    <row r="117" spans="1:14" ht="12.75">
      <c r="A117" s="1" t="s">
        <v>0</v>
      </c>
      <c r="B117" s="1" t="s">
        <v>105</v>
      </c>
      <c r="C117" s="1" t="s">
        <v>110</v>
      </c>
      <c r="D117" s="13">
        <v>3644</v>
      </c>
      <c r="E117" s="17">
        <v>2320</v>
      </c>
      <c r="F117" s="17">
        <v>224</v>
      </c>
      <c r="G117" s="17">
        <v>26</v>
      </c>
      <c r="H117" s="17">
        <v>0</v>
      </c>
      <c r="I117" s="17">
        <v>4</v>
      </c>
      <c r="J117" s="17">
        <v>0</v>
      </c>
      <c r="K117" s="17">
        <v>0</v>
      </c>
      <c r="L117" s="17">
        <v>0</v>
      </c>
      <c r="M117" s="17">
        <v>1070</v>
      </c>
      <c r="N117" s="17">
        <v>0</v>
      </c>
    </row>
    <row r="118" spans="1:14" ht="12.75">
      <c r="A118" s="1" t="s">
        <v>0</v>
      </c>
      <c r="B118" s="1" t="s">
        <v>105</v>
      </c>
      <c r="C118" s="1" t="s">
        <v>111</v>
      </c>
      <c r="D118" s="13">
        <v>1414</v>
      </c>
      <c r="E118" s="17">
        <v>1147</v>
      </c>
      <c r="F118" s="17">
        <v>137</v>
      </c>
      <c r="G118" s="17">
        <v>18</v>
      </c>
      <c r="H118" s="17">
        <v>1</v>
      </c>
      <c r="I118" s="17">
        <v>1</v>
      </c>
      <c r="J118" s="17">
        <v>0</v>
      </c>
      <c r="K118" s="17">
        <v>0</v>
      </c>
      <c r="L118" s="17">
        <v>12</v>
      </c>
      <c r="M118" s="17">
        <v>98</v>
      </c>
      <c r="N118" s="17">
        <v>0</v>
      </c>
    </row>
    <row r="119" spans="1:14" ht="12.75">
      <c r="A119" s="1" t="s">
        <v>0</v>
      </c>
      <c r="B119" s="1" t="s">
        <v>105</v>
      </c>
      <c r="C119" s="1" t="s">
        <v>112</v>
      </c>
      <c r="D119" s="13">
        <v>953</v>
      </c>
      <c r="E119" s="17">
        <v>643</v>
      </c>
      <c r="F119" s="17">
        <v>98</v>
      </c>
      <c r="G119" s="17">
        <v>2</v>
      </c>
      <c r="H119" s="17">
        <v>0</v>
      </c>
      <c r="I119" s="17">
        <v>1</v>
      </c>
      <c r="J119" s="17">
        <v>0</v>
      </c>
      <c r="K119" s="17">
        <v>4</v>
      </c>
      <c r="L119" s="17">
        <v>36</v>
      </c>
      <c r="M119" s="17">
        <v>160</v>
      </c>
      <c r="N119" s="17">
        <v>9</v>
      </c>
    </row>
    <row r="120" spans="1:14" ht="12.75">
      <c r="A120" s="1"/>
      <c r="B120" s="5" t="s">
        <v>256</v>
      </c>
      <c r="C120" s="1"/>
      <c r="D120" s="19">
        <f>SUM(D113:D119)</f>
        <v>14040</v>
      </c>
      <c r="E120" s="19">
        <f>SUM(E113:E119)</f>
        <v>10349</v>
      </c>
      <c r="F120" s="19">
        <f aca="true" t="shared" si="8" ref="F120:N120">SUM(F113:F119)</f>
        <v>1322</v>
      </c>
      <c r="G120" s="19">
        <f t="shared" si="8"/>
        <v>82</v>
      </c>
      <c r="H120" s="19">
        <f t="shared" si="8"/>
        <v>5</v>
      </c>
      <c r="I120" s="19">
        <f t="shared" si="8"/>
        <v>11</v>
      </c>
      <c r="J120" s="19">
        <f t="shared" si="8"/>
        <v>0</v>
      </c>
      <c r="K120" s="19">
        <f t="shared" si="8"/>
        <v>22</v>
      </c>
      <c r="L120" s="19">
        <f t="shared" si="8"/>
        <v>251</v>
      </c>
      <c r="M120" s="19">
        <f t="shared" si="8"/>
        <v>1950</v>
      </c>
      <c r="N120" s="19">
        <f t="shared" si="8"/>
        <v>48</v>
      </c>
    </row>
    <row r="121" spans="1:14" ht="12.75">
      <c r="A121" s="1" t="s">
        <v>0</v>
      </c>
      <c r="B121" s="1" t="s">
        <v>113</v>
      </c>
      <c r="C121" s="1" t="s">
        <v>114</v>
      </c>
      <c r="D121" s="13">
        <v>546</v>
      </c>
      <c r="E121" s="17">
        <v>382</v>
      </c>
      <c r="F121" s="17">
        <v>99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22</v>
      </c>
      <c r="M121" s="17">
        <v>43</v>
      </c>
      <c r="N121" s="17">
        <v>0</v>
      </c>
    </row>
    <row r="122" spans="1:14" ht="12.75">
      <c r="A122" s="1" t="s">
        <v>0</v>
      </c>
      <c r="B122" s="1" t="s">
        <v>113</v>
      </c>
      <c r="C122" s="1" t="s">
        <v>115</v>
      </c>
      <c r="D122" s="13">
        <v>2005</v>
      </c>
      <c r="E122" s="17">
        <v>1547</v>
      </c>
      <c r="F122" s="17">
        <v>219</v>
      </c>
      <c r="G122" s="17">
        <v>0</v>
      </c>
      <c r="H122" s="17">
        <v>10</v>
      </c>
      <c r="I122" s="17">
        <v>13</v>
      </c>
      <c r="J122" s="17">
        <v>0</v>
      </c>
      <c r="K122" s="17">
        <v>0</v>
      </c>
      <c r="L122" s="17">
        <v>36</v>
      </c>
      <c r="M122" s="17">
        <v>180</v>
      </c>
      <c r="N122" s="17">
        <v>0</v>
      </c>
    </row>
    <row r="123" spans="1:14" ht="12.75">
      <c r="A123" s="1"/>
      <c r="B123" s="5" t="s">
        <v>257</v>
      </c>
      <c r="C123" s="1"/>
      <c r="D123" s="19">
        <f>+D121+D122</f>
        <v>2551</v>
      </c>
      <c r="E123" s="19">
        <f>+E121+E122</f>
        <v>1929</v>
      </c>
      <c r="F123" s="19">
        <f aca="true" t="shared" si="9" ref="F123:N123">+F121+F122</f>
        <v>318</v>
      </c>
      <c r="G123" s="19">
        <f t="shared" si="9"/>
        <v>0</v>
      </c>
      <c r="H123" s="19">
        <f t="shared" si="9"/>
        <v>10</v>
      </c>
      <c r="I123" s="19">
        <f t="shared" si="9"/>
        <v>13</v>
      </c>
      <c r="J123" s="19">
        <f t="shared" si="9"/>
        <v>0</v>
      </c>
      <c r="K123" s="19">
        <f t="shared" si="9"/>
        <v>0</v>
      </c>
      <c r="L123" s="19">
        <f t="shared" si="9"/>
        <v>58</v>
      </c>
      <c r="M123" s="19">
        <f t="shared" si="9"/>
        <v>223</v>
      </c>
      <c r="N123" s="19">
        <f t="shared" si="9"/>
        <v>0</v>
      </c>
    </row>
    <row r="124" spans="1:14" ht="12.75">
      <c r="A124" s="1" t="s">
        <v>0</v>
      </c>
      <c r="B124" s="1" t="s">
        <v>116</v>
      </c>
      <c r="C124" s="1" t="s">
        <v>117</v>
      </c>
      <c r="D124" s="13">
        <v>618</v>
      </c>
      <c r="E124" s="17">
        <v>465</v>
      </c>
      <c r="F124" s="17">
        <v>55</v>
      </c>
      <c r="G124" s="17">
        <v>47</v>
      </c>
      <c r="H124" s="17">
        <v>0</v>
      </c>
      <c r="I124" s="17">
        <v>1</v>
      </c>
      <c r="J124" s="17">
        <v>0</v>
      </c>
      <c r="K124" s="17">
        <v>0</v>
      </c>
      <c r="L124" s="17">
        <v>1</v>
      </c>
      <c r="M124" s="17">
        <v>43</v>
      </c>
      <c r="N124" s="17">
        <v>6</v>
      </c>
    </row>
    <row r="125" spans="1:14" ht="12.75">
      <c r="A125" s="1" t="s">
        <v>0</v>
      </c>
      <c r="B125" s="1" t="s">
        <v>116</v>
      </c>
      <c r="C125" s="1" t="s">
        <v>118</v>
      </c>
      <c r="D125" s="13">
        <v>602</v>
      </c>
      <c r="E125" s="17">
        <v>444</v>
      </c>
      <c r="F125" s="17">
        <v>47</v>
      </c>
      <c r="G125" s="17">
        <v>11</v>
      </c>
      <c r="H125" s="17">
        <v>1</v>
      </c>
      <c r="I125" s="17">
        <v>2</v>
      </c>
      <c r="J125" s="17">
        <v>0</v>
      </c>
      <c r="K125" s="17">
        <v>5</v>
      </c>
      <c r="L125" s="17">
        <v>13</v>
      </c>
      <c r="M125" s="17">
        <v>79</v>
      </c>
      <c r="N125" s="17">
        <v>0</v>
      </c>
    </row>
    <row r="126" spans="1:14" ht="12.75">
      <c r="A126" s="1" t="s">
        <v>0</v>
      </c>
      <c r="B126" s="1" t="s">
        <v>116</v>
      </c>
      <c r="C126" s="1" t="s">
        <v>119</v>
      </c>
      <c r="D126" s="13">
        <v>389</v>
      </c>
      <c r="E126" s="17">
        <v>306</v>
      </c>
      <c r="F126" s="17">
        <v>42</v>
      </c>
      <c r="G126" s="17">
        <v>1</v>
      </c>
      <c r="H126" s="17">
        <v>1</v>
      </c>
      <c r="I126" s="17">
        <v>1</v>
      </c>
      <c r="J126" s="17">
        <v>0</v>
      </c>
      <c r="K126" s="17">
        <v>0</v>
      </c>
      <c r="L126" s="17">
        <v>9</v>
      </c>
      <c r="M126" s="17">
        <v>27</v>
      </c>
      <c r="N126" s="17">
        <v>2</v>
      </c>
    </row>
    <row r="127" spans="1:14" ht="12.75">
      <c r="A127" s="1" t="s">
        <v>0</v>
      </c>
      <c r="B127" s="1" t="s">
        <v>116</v>
      </c>
      <c r="C127" s="1" t="s">
        <v>120</v>
      </c>
      <c r="D127" s="13">
        <v>520</v>
      </c>
      <c r="E127" s="17">
        <v>335</v>
      </c>
      <c r="F127" s="17">
        <v>75</v>
      </c>
      <c r="G127" s="17">
        <v>0</v>
      </c>
      <c r="H127" s="17">
        <v>1</v>
      </c>
      <c r="I127" s="17">
        <v>1</v>
      </c>
      <c r="J127" s="17">
        <v>0</v>
      </c>
      <c r="K127" s="17">
        <v>2</v>
      </c>
      <c r="L127" s="17">
        <v>24</v>
      </c>
      <c r="M127" s="17">
        <v>79</v>
      </c>
      <c r="N127" s="17">
        <v>3</v>
      </c>
    </row>
    <row r="128" spans="1:14" ht="12.75">
      <c r="A128" s="1" t="s">
        <v>0</v>
      </c>
      <c r="B128" s="1" t="s">
        <v>116</v>
      </c>
      <c r="C128" s="1" t="s">
        <v>121</v>
      </c>
      <c r="D128" s="13">
        <v>174</v>
      </c>
      <c r="E128" s="17">
        <v>54</v>
      </c>
      <c r="F128" s="17">
        <v>18</v>
      </c>
      <c r="G128" s="17">
        <v>2</v>
      </c>
      <c r="H128" s="17">
        <v>1</v>
      </c>
      <c r="I128" s="17">
        <v>1</v>
      </c>
      <c r="J128" s="17">
        <v>0</v>
      </c>
      <c r="K128" s="17">
        <v>0</v>
      </c>
      <c r="L128" s="17">
        <v>10</v>
      </c>
      <c r="M128" s="17">
        <v>88</v>
      </c>
      <c r="N128" s="17">
        <v>0</v>
      </c>
    </row>
    <row r="129" spans="1:14" ht="12.75">
      <c r="A129" s="1" t="s">
        <v>0</v>
      </c>
      <c r="B129" s="1" t="s">
        <v>116</v>
      </c>
      <c r="C129" s="1" t="s">
        <v>122</v>
      </c>
      <c r="D129" s="13">
        <v>6253</v>
      </c>
      <c r="E129" s="17">
        <v>5499</v>
      </c>
      <c r="F129" s="17">
        <v>504</v>
      </c>
      <c r="G129" s="17">
        <v>74</v>
      </c>
      <c r="H129" s="17">
        <v>1</v>
      </c>
      <c r="I129" s="17">
        <v>1</v>
      </c>
      <c r="J129" s="17">
        <v>0</v>
      </c>
      <c r="K129" s="17">
        <v>0</v>
      </c>
      <c r="L129" s="17">
        <v>84</v>
      </c>
      <c r="M129" s="17">
        <v>77</v>
      </c>
      <c r="N129" s="17">
        <v>13</v>
      </c>
    </row>
    <row r="130" spans="1:14" ht="12.75">
      <c r="A130" s="1" t="s">
        <v>0</v>
      </c>
      <c r="B130" s="1" t="s">
        <v>116</v>
      </c>
      <c r="C130" s="1" t="s">
        <v>123</v>
      </c>
      <c r="D130" s="13">
        <v>5745</v>
      </c>
      <c r="E130" s="17">
        <v>4177</v>
      </c>
      <c r="F130" s="17">
        <v>1069</v>
      </c>
      <c r="G130" s="17">
        <v>175</v>
      </c>
      <c r="H130" s="17">
        <v>1</v>
      </c>
      <c r="I130" s="17">
        <v>1</v>
      </c>
      <c r="J130" s="17">
        <v>0</v>
      </c>
      <c r="K130" s="17">
        <v>0</v>
      </c>
      <c r="L130" s="17">
        <v>56</v>
      </c>
      <c r="M130" s="17">
        <v>150</v>
      </c>
      <c r="N130" s="17">
        <v>116</v>
      </c>
    </row>
    <row r="131" spans="1:14" ht="12.75">
      <c r="A131" s="1" t="s">
        <v>0</v>
      </c>
      <c r="B131" s="1" t="s">
        <v>116</v>
      </c>
      <c r="C131" s="1" t="s">
        <v>124</v>
      </c>
      <c r="D131" s="13">
        <v>3209</v>
      </c>
      <c r="E131" s="17">
        <v>2784</v>
      </c>
      <c r="F131" s="17">
        <v>207</v>
      </c>
      <c r="G131" s="17">
        <v>33</v>
      </c>
      <c r="H131" s="17">
        <v>1</v>
      </c>
      <c r="I131" s="17">
        <v>1</v>
      </c>
      <c r="J131" s="17">
        <v>0</v>
      </c>
      <c r="K131" s="17">
        <v>2</v>
      </c>
      <c r="L131" s="17">
        <v>48</v>
      </c>
      <c r="M131" s="17">
        <v>132</v>
      </c>
      <c r="N131" s="17">
        <v>1</v>
      </c>
    </row>
    <row r="132" spans="1:14" ht="12.75">
      <c r="A132" s="1" t="s">
        <v>0</v>
      </c>
      <c r="B132" s="1" t="s">
        <v>116</v>
      </c>
      <c r="C132" s="1" t="s">
        <v>125</v>
      </c>
      <c r="D132" s="13">
        <v>2651</v>
      </c>
      <c r="E132" s="17">
        <v>1990</v>
      </c>
      <c r="F132" s="17">
        <v>329</v>
      </c>
      <c r="G132" s="17">
        <v>31</v>
      </c>
      <c r="H132" s="17">
        <v>0</v>
      </c>
      <c r="I132" s="17">
        <v>1</v>
      </c>
      <c r="J132" s="17">
        <v>0</v>
      </c>
      <c r="K132" s="17">
        <v>0</v>
      </c>
      <c r="L132" s="17">
        <v>37</v>
      </c>
      <c r="M132" s="17">
        <v>262</v>
      </c>
      <c r="N132" s="17">
        <v>1</v>
      </c>
    </row>
    <row r="133" spans="1:14" ht="12.75">
      <c r="A133" s="1" t="s">
        <v>0</v>
      </c>
      <c r="B133" s="1" t="s">
        <v>116</v>
      </c>
      <c r="C133" s="1" t="s">
        <v>126</v>
      </c>
      <c r="D133" s="13">
        <v>2335</v>
      </c>
      <c r="E133" s="17">
        <v>1887</v>
      </c>
      <c r="F133" s="17">
        <v>307</v>
      </c>
      <c r="G133" s="17">
        <v>31</v>
      </c>
      <c r="H133" s="17">
        <v>1</v>
      </c>
      <c r="I133" s="17">
        <v>1</v>
      </c>
      <c r="J133" s="17">
        <v>0</v>
      </c>
      <c r="K133" s="17">
        <v>0</v>
      </c>
      <c r="L133" s="17">
        <v>28</v>
      </c>
      <c r="M133" s="17">
        <v>73</v>
      </c>
      <c r="N133" s="17">
        <v>7</v>
      </c>
    </row>
    <row r="134" spans="1:14" ht="12.75">
      <c r="A134" s="1" t="s">
        <v>0</v>
      </c>
      <c r="B134" s="1" t="s">
        <v>116</v>
      </c>
      <c r="C134" s="1" t="s">
        <v>127</v>
      </c>
      <c r="D134" s="13">
        <v>1073</v>
      </c>
      <c r="E134" s="17">
        <v>720</v>
      </c>
      <c r="F134" s="17">
        <v>166</v>
      </c>
      <c r="G134" s="17">
        <v>8</v>
      </c>
      <c r="H134" s="17">
        <v>1</v>
      </c>
      <c r="I134" s="17">
        <v>1</v>
      </c>
      <c r="J134" s="17">
        <v>0</v>
      </c>
      <c r="K134" s="17">
        <v>0</v>
      </c>
      <c r="L134" s="17">
        <v>19</v>
      </c>
      <c r="M134" s="17">
        <v>148</v>
      </c>
      <c r="N134" s="17">
        <v>10</v>
      </c>
    </row>
    <row r="135" spans="1:14" ht="12.75">
      <c r="A135" s="1" t="s">
        <v>0</v>
      </c>
      <c r="B135" s="1" t="s">
        <v>116</v>
      </c>
      <c r="C135" s="1" t="s">
        <v>128</v>
      </c>
      <c r="D135" s="13">
        <v>722</v>
      </c>
      <c r="E135" s="17">
        <v>556</v>
      </c>
      <c r="F135" s="17">
        <v>109</v>
      </c>
      <c r="G135" s="17">
        <v>8</v>
      </c>
      <c r="H135" s="17">
        <v>1</v>
      </c>
      <c r="I135" s="17">
        <v>1</v>
      </c>
      <c r="J135" s="17">
        <v>0</v>
      </c>
      <c r="K135" s="17">
        <v>0</v>
      </c>
      <c r="L135" s="17">
        <v>14</v>
      </c>
      <c r="M135" s="17">
        <v>33</v>
      </c>
      <c r="N135" s="17">
        <v>0</v>
      </c>
    </row>
    <row r="136" spans="1:14" ht="12.75">
      <c r="A136" s="1" t="s">
        <v>0</v>
      </c>
      <c r="B136" s="1" t="s">
        <v>116</v>
      </c>
      <c r="C136" s="1" t="s">
        <v>129</v>
      </c>
      <c r="D136" s="13">
        <v>808</v>
      </c>
      <c r="E136" s="17">
        <v>605</v>
      </c>
      <c r="F136" s="17">
        <v>116</v>
      </c>
      <c r="G136" s="17">
        <v>0</v>
      </c>
      <c r="H136" s="17">
        <v>1</v>
      </c>
      <c r="I136" s="17">
        <v>1</v>
      </c>
      <c r="J136" s="17">
        <v>0</v>
      </c>
      <c r="K136" s="17">
        <v>0</v>
      </c>
      <c r="L136" s="17">
        <v>20</v>
      </c>
      <c r="M136" s="17">
        <v>53</v>
      </c>
      <c r="N136" s="17">
        <v>12</v>
      </c>
    </row>
    <row r="137" spans="1:14" ht="12.75">
      <c r="A137" s="1" t="s">
        <v>0</v>
      </c>
      <c r="B137" s="1" t="s">
        <v>116</v>
      </c>
      <c r="C137" s="1" t="s">
        <v>130</v>
      </c>
      <c r="D137" s="13">
        <v>305</v>
      </c>
      <c r="E137" s="17">
        <v>210</v>
      </c>
      <c r="F137" s="17">
        <v>32</v>
      </c>
      <c r="G137" s="17">
        <v>2</v>
      </c>
      <c r="H137" s="17">
        <v>1</v>
      </c>
      <c r="I137" s="17">
        <v>1</v>
      </c>
      <c r="J137" s="17">
        <v>0</v>
      </c>
      <c r="K137" s="17">
        <v>0</v>
      </c>
      <c r="L137" s="17">
        <v>12</v>
      </c>
      <c r="M137" s="17">
        <v>45</v>
      </c>
      <c r="N137" s="17">
        <v>2</v>
      </c>
    </row>
    <row r="138" spans="1:14" ht="12.75">
      <c r="A138" s="1"/>
      <c r="B138" s="5" t="s">
        <v>258</v>
      </c>
      <c r="C138" s="1"/>
      <c r="D138" s="19">
        <f>SUM(D124:D137)</f>
        <v>25404</v>
      </c>
      <c r="E138" s="19">
        <f>SUM(E124:E137)</f>
        <v>20032</v>
      </c>
      <c r="F138" s="19">
        <f aca="true" t="shared" si="10" ref="F138:N138">SUM(F124:F137)</f>
        <v>3076</v>
      </c>
      <c r="G138" s="19">
        <f t="shared" si="10"/>
        <v>423</v>
      </c>
      <c r="H138" s="19">
        <f t="shared" si="10"/>
        <v>12</v>
      </c>
      <c r="I138" s="19">
        <f t="shared" si="10"/>
        <v>15</v>
      </c>
      <c r="J138" s="19">
        <f t="shared" si="10"/>
        <v>0</v>
      </c>
      <c r="K138" s="19">
        <f t="shared" si="10"/>
        <v>9</v>
      </c>
      <c r="L138" s="19">
        <f t="shared" si="10"/>
        <v>375</v>
      </c>
      <c r="M138" s="19">
        <f t="shared" si="10"/>
        <v>1289</v>
      </c>
      <c r="N138" s="19">
        <f t="shared" si="10"/>
        <v>173</v>
      </c>
    </row>
    <row r="139" spans="1:14" ht="12.75">
      <c r="A139" s="1" t="s">
        <v>0</v>
      </c>
      <c r="B139" s="1" t="s">
        <v>131</v>
      </c>
      <c r="C139" s="1" t="s">
        <v>132</v>
      </c>
      <c r="D139" s="13">
        <v>1759</v>
      </c>
      <c r="E139" s="17">
        <v>1470</v>
      </c>
      <c r="F139" s="17">
        <v>229</v>
      </c>
      <c r="G139" s="17">
        <v>0</v>
      </c>
      <c r="H139" s="17">
        <v>0</v>
      </c>
      <c r="I139" s="17">
        <v>1</v>
      </c>
      <c r="J139" s="17">
        <v>0</v>
      </c>
      <c r="K139" s="17">
        <v>0</v>
      </c>
      <c r="L139" s="17">
        <v>59</v>
      </c>
      <c r="M139" s="17">
        <v>0</v>
      </c>
      <c r="N139" s="17">
        <v>0</v>
      </c>
    </row>
    <row r="140" spans="1:14" ht="12.75">
      <c r="A140" s="1" t="s">
        <v>0</v>
      </c>
      <c r="B140" s="1" t="s">
        <v>131</v>
      </c>
      <c r="C140" s="1" t="s">
        <v>133</v>
      </c>
      <c r="D140" s="13">
        <v>7404</v>
      </c>
      <c r="E140" s="17">
        <v>6235</v>
      </c>
      <c r="F140" s="17">
        <v>1044</v>
      </c>
      <c r="G140" s="17">
        <v>0</v>
      </c>
      <c r="H140" s="17">
        <v>0</v>
      </c>
      <c r="I140" s="17">
        <v>2</v>
      </c>
      <c r="J140" s="17">
        <v>0</v>
      </c>
      <c r="K140" s="17">
        <v>0</v>
      </c>
      <c r="L140" s="17">
        <v>0</v>
      </c>
      <c r="M140" s="17">
        <v>122</v>
      </c>
      <c r="N140" s="17">
        <v>1</v>
      </c>
    </row>
    <row r="141" spans="1:14" ht="12.75">
      <c r="A141" s="1" t="s">
        <v>0</v>
      </c>
      <c r="B141" s="1" t="s">
        <v>131</v>
      </c>
      <c r="C141" s="1" t="s">
        <v>134</v>
      </c>
      <c r="D141" s="13">
        <v>3538</v>
      </c>
      <c r="E141" s="17">
        <v>3135</v>
      </c>
      <c r="F141" s="17">
        <v>298</v>
      </c>
      <c r="G141" s="17">
        <v>0</v>
      </c>
      <c r="H141" s="17">
        <v>3</v>
      </c>
      <c r="I141" s="17">
        <v>8</v>
      </c>
      <c r="J141" s="17">
        <v>0</v>
      </c>
      <c r="K141" s="17">
        <v>25</v>
      </c>
      <c r="L141" s="17">
        <v>67</v>
      </c>
      <c r="M141" s="17">
        <v>0</v>
      </c>
      <c r="N141" s="17">
        <v>2</v>
      </c>
    </row>
    <row r="142" spans="1:14" ht="12.75">
      <c r="A142" s="1"/>
      <c r="B142" s="5" t="s">
        <v>259</v>
      </c>
      <c r="C142" s="1"/>
      <c r="D142" s="15">
        <v>12701</v>
      </c>
      <c r="E142" s="19">
        <v>10840</v>
      </c>
      <c r="F142" s="19">
        <v>1571</v>
      </c>
      <c r="G142" s="19">
        <v>0</v>
      </c>
      <c r="H142" s="19">
        <v>3</v>
      </c>
      <c r="I142" s="19">
        <v>11</v>
      </c>
      <c r="J142" s="19">
        <v>0</v>
      </c>
      <c r="K142" s="19">
        <v>25</v>
      </c>
      <c r="L142" s="19">
        <v>126</v>
      </c>
      <c r="M142" s="19">
        <v>122</v>
      </c>
      <c r="N142" s="19">
        <v>3</v>
      </c>
    </row>
    <row r="143" spans="1:14" ht="12.75">
      <c r="A143" s="1" t="s">
        <v>0</v>
      </c>
      <c r="B143" s="1" t="s">
        <v>135</v>
      </c>
      <c r="C143" s="1" t="s">
        <v>136</v>
      </c>
      <c r="D143" s="13">
        <v>366</v>
      </c>
      <c r="E143" s="17">
        <v>38</v>
      </c>
      <c r="F143" s="17">
        <v>14</v>
      </c>
      <c r="G143" s="17">
        <v>5</v>
      </c>
      <c r="H143" s="17">
        <v>0</v>
      </c>
      <c r="I143" s="17">
        <v>1</v>
      </c>
      <c r="J143" s="17">
        <v>0</v>
      </c>
      <c r="K143" s="17">
        <v>0</v>
      </c>
      <c r="L143" s="17">
        <v>10</v>
      </c>
      <c r="M143" s="17">
        <v>297</v>
      </c>
      <c r="N143" s="17">
        <v>1</v>
      </c>
    </row>
    <row r="144" spans="1:14" ht="12.75">
      <c r="A144" s="1" t="s">
        <v>0</v>
      </c>
      <c r="B144" s="1" t="s">
        <v>135</v>
      </c>
      <c r="C144" s="1" t="s">
        <v>137</v>
      </c>
      <c r="D144" s="13">
        <v>689</v>
      </c>
      <c r="E144" s="17">
        <v>584</v>
      </c>
      <c r="F144" s="17">
        <v>90</v>
      </c>
      <c r="G144" s="17">
        <v>0</v>
      </c>
      <c r="H144" s="17">
        <v>0</v>
      </c>
      <c r="I144" s="17">
        <v>1</v>
      </c>
      <c r="J144" s="17">
        <v>0</v>
      </c>
      <c r="K144" s="17">
        <v>0</v>
      </c>
      <c r="L144" s="17">
        <v>13</v>
      </c>
      <c r="M144" s="17">
        <v>0</v>
      </c>
      <c r="N144" s="17">
        <v>1</v>
      </c>
    </row>
    <row r="145" spans="1:14" ht="12.75">
      <c r="A145" s="1" t="s">
        <v>0</v>
      </c>
      <c r="B145" s="1" t="s">
        <v>135</v>
      </c>
      <c r="C145" s="1" t="s">
        <v>138</v>
      </c>
      <c r="D145" s="13">
        <v>1603</v>
      </c>
      <c r="E145" s="17">
        <v>1407</v>
      </c>
      <c r="F145" s="17">
        <v>165</v>
      </c>
      <c r="G145" s="17">
        <v>0</v>
      </c>
      <c r="H145" s="17">
        <v>0</v>
      </c>
      <c r="I145" s="17">
        <v>1</v>
      </c>
      <c r="J145" s="17">
        <v>0</v>
      </c>
      <c r="K145" s="17">
        <v>0</v>
      </c>
      <c r="L145" s="17">
        <v>30</v>
      </c>
      <c r="M145" s="17">
        <v>0</v>
      </c>
      <c r="N145" s="17">
        <v>0</v>
      </c>
    </row>
    <row r="146" spans="1:14" ht="12.75">
      <c r="A146" s="1" t="s">
        <v>0</v>
      </c>
      <c r="B146" s="1" t="s">
        <v>135</v>
      </c>
      <c r="C146" s="1" t="s">
        <v>134</v>
      </c>
      <c r="D146" s="13">
        <v>18203</v>
      </c>
      <c r="E146" s="17">
        <v>15061</v>
      </c>
      <c r="F146" s="17">
        <v>2821</v>
      </c>
      <c r="G146" s="17">
        <v>0</v>
      </c>
      <c r="H146" s="17">
        <v>6</v>
      </c>
      <c r="I146" s="17">
        <v>1</v>
      </c>
      <c r="J146" s="17">
        <v>0</v>
      </c>
      <c r="K146" s="17">
        <v>18</v>
      </c>
      <c r="L146" s="17">
        <v>267</v>
      </c>
      <c r="M146" s="17">
        <v>0</v>
      </c>
      <c r="N146" s="17">
        <v>29</v>
      </c>
    </row>
    <row r="147" spans="1:14" ht="12.75">
      <c r="A147" s="1"/>
      <c r="B147" s="5" t="s">
        <v>260</v>
      </c>
      <c r="C147" s="1"/>
      <c r="D147" s="15">
        <v>20861</v>
      </c>
      <c r="E147" s="19">
        <v>17090</v>
      </c>
      <c r="F147" s="19">
        <v>3090</v>
      </c>
      <c r="G147" s="19">
        <v>5</v>
      </c>
      <c r="H147" s="19">
        <v>6</v>
      </c>
      <c r="I147" s="19">
        <v>4</v>
      </c>
      <c r="J147" s="19">
        <v>0</v>
      </c>
      <c r="K147" s="19">
        <v>18</v>
      </c>
      <c r="L147" s="19">
        <v>320</v>
      </c>
      <c r="M147" s="19">
        <v>297</v>
      </c>
      <c r="N147" s="19">
        <v>31</v>
      </c>
    </row>
    <row r="148" spans="1:14" ht="12.75">
      <c r="A148" s="1" t="s">
        <v>0</v>
      </c>
      <c r="B148" s="1" t="s">
        <v>139</v>
      </c>
      <c r="C148" s="1" t="s">
        <v>140</v>
      </c>
      <c r="D148" s="13">
        <v>1595</v>
      </c>
      <c r="E148" s="17">
        <v>1204</v>
      </c>
      <c r="F148" s="17">
        <v>157</v>
      </c>
      <c r="G148" s="17">
        <v>20</v>
      </c>
      <c r="H148" s="17">
        <v>2</v>
      </c>
      <c r="I148" s="17">
        <v>2</v>
      </c>
      <c r="J148" s="17">
        <v>0</v>
      </c>
      <c r="K148" s="17">
        <v>0</v>
      </c>
      <c r="L148" s="17">
        <v>38</v>
      </c>
      <c r="M148" s="17">
        <v>163</v>
      </c>
      <c r="N148" s="17">
        <v>9</v>
      </c>
    </row>
    <row r="149" spans="1:14" ht="12.75">
      <c r="A149" s="1" t="s">
        <v>0</v>
      </c>
      <c r="B149" s="1" t="s">
        <v>139</v>
      </c>
      <c r="C149" s="1" t="s">
        <v>141</v>
      </c>
      <c r="D149" s="13">
        <v>811</v>
      </c>
      <c r="E149" s="17">
        <v>580</v>
      </c>
      <c r="F149" s="17">
        <v>120</v>
      </c>
      <c r="G149" s="17">
        <v>0</v>
      </c>
      <c r="H149" s="17">
        <v>0</v>
      </c>
      <c r="I149" s="17">
        <v>1</v>
      </c>
      <c r="J149" s="17">
        <v>0</v>
      </c>
      <c r="K149" s="17">
        <v>0</v>
      </c>
      <c r="L149" s="17">
        <v>11</v>
      </c>
      <c r="M149" s="17">
        <v>89</v>
      </c>
      <c r="N149" s="17">
        <v>10</v>
      </c>
    </row>
    <row r="150" spans="1:14" ht="12.75">
      <c r="A150" s="1" t="s">
        <v>0</v>
      </c>
      <c r="B150" s="1" t="s">
        <v>139</v>
      </c>
      <c r="C150" s="1" t="s">
        <v>142</v>
      </c>
      <c r="D150" s="13">
        <v>847</v>
      </c>
      <c r="E150" s="17">
        <v>530</v>
      </c>
      <c r="F150" s="17">
        <v>83</v>
      </c>
      <c r="G150" s="17">
        <v>1</v>
      </c>
      <c r="H150" s="17">
        <v>1</v>
      </c>
      <c r="I150" s="17">
        <v>1</v>
      </c>
      <c r="J150" s="17">
        <v>0</v>
      </c>
      <c r="K150" s="17">
        <v>0</v>
      </c>
      <c r="L150" s="17">
        <v>22</v>
      </c>
      <c r="M150" s="17">
        <v>205</v>
      </c>
      <c r="N150" s="17">
        <v>4</v>
      </c>
    </row>
    <row r="151" spans="1:14" ht="12.75">
      <c r="A151" s="1" t="s">
        <v>0</v>
      </c>
      <c r="B151" s="1" t="s">
        <v>139</v>
      </c>
      <c r="C151" s="1" t="s">
        <v>143</v>
      </c>
      <c r="D151" s="13">
        <v>688</v>
      </c>
      <c r="E151" s="17">
        <v>386</v>
      </c>
      <c r="F151" s="17">
        <v>63</v>
      </c>
      <c r="G151" s="17">
        <v>1</v>
      </c>
      <c r="H151" s="17">
        <v>1</v>
      </c>
      <c r="I151" s="17">
        <v>1</v>
      </c>
      <c r="J151" s="17">
        <v>0</v>
      </c>
      <c r="K151" s="17">
        <v>1</v>
      </c>
      <c r="L151" s="17">
        <v>9</v>
      </c>
      <c r="M151" s="17">
        <v>226</v>
      </c>
      <c r="N151" s="17">
        <v>0</v>
      </c>
    </row>
    <row r="152" spans="1:14" ht="12.75">
      <c r="A152" s="1" t="s">
        <v>0</v>
      </c>
      <c r="B152" s="1" t="s">
        <v>139</v>
      </c>
      <c r="C152" s="1" t="s">
        <v>144</v>
      </c>
      <c r="D152" s="13">
        <v>652</v>
      </c>
      <c r="E152" s="17">
        <v>452</v>
      </c>
      <c r="F152" s="17">
        <v>82</v>
      </c>
      <c r="G152" s="17">
        <v>8</v>
      </c>
      <c r="H152" s="17">
        <v>0</v>
      </c>
      <c r="I152" s="17">
        <v>1</v>
      </c>
      <c r="J152" s="17">
        <v>0</v>
      </c>
      <c r="K152" s="17">
        <v>0</v>
      </c>
      <c r="L152" s="17">
        <v>18</v>
      </c>
      <c r="M152" s="17">
        <v>89</v>
      </c>
      <c r="N152" s="17">
        <v>2</v>
      </c>
    </row>
    <row r="153" spans="1:14" ht="12.75">
      <c r="A153" s="1" t="s">
        <v>0</v>
      </c>
      <c r="B153" s="1" t="s">
        <v>139</v>
      </c>
      <c r="C153" s="1" t="s">
        <v>145</v>
      </c>
      <c r="D153" s="13">
        <v>583</v>
      </c>
      <c r="E153" s="17">
        <v>436</v>
      </c>
      <c r="F153" s="17">
        <v>53</v>
      </c>
      <c r="G153" s="17">
        <v>11</v>
      </c>
      <c r="H153" s="17">
        <v>0</v>
      </c>
      <c r="I153" s="17">
        <v>1</v>
      </c>
      <c r="J153" s="17">
        <v>0</v>
      </c>
      <c r="K153" s="17">
        <v>0</v>
      </c>
      <c r="L153" s="17">
        <v>16</v>
      </c>
      <c r="M153" s="17">
        <v>62</v>
      </c>
      <c r="N153" s="17">
        <v>4</v>
      </c>
    </row>
    <row r="154" spans="1:14" ht="12.75">
      <c r="A154" s="1" t="s">
        <v>0</v>
      </c>
      <c r="B154" s="1" t="s">
        <v>139</v>
      </c>
      <c r="C154" s="1" t="s">
        <v>146</v>
      </c>
      <c r="D154" s="13">
        <v>671</v>
      </c>
      <c r="E154" s="17">
        <v>392</v>
      </c>
      <c r="F154" s="17">
        <v>93</v>
      </c>
      <c r="G154" s="17">
        <v>0</v>
      </c>
      <c r="H154" s="17">
        <v>0</v>
      </c>
      <c r="I154" s="17">
        <v>1</v>
      </c>
      <c r="J154" s="17">
        <v>0</v>
      </c>
      <c r="K154" s="17">
        <v>0</v>
      </c>
      <c r="L154" s="17">
        <v>16</v>
      </c>
      <c r="M154" s="17">
        <v>162</v>
      </c>
      <c r="N154" s="17">
        <v>7</v>
      </c>
    </row>
    <row r="155" spans="1:14" ht="12.75">
      <c r="A155" s="1" t="s">
        <v>0</v>
      </c>
      <c r="B155" s="1" t="s">
        <v>139</v>
      </c>
      <c r="C155" s="1" t="s">
        <v>147</v>
      </c>
      <c r="D155" s="13">
        <v>637</v>
      </c>
      <c r="E155" s="17">
        <v>455</v>
      </c>
      <c r="F155" s="17">
        <v>50</v>
      </c>
      <c r="G155" s="17">
        <v>0</v>
      </c>
      <c r="H155" s="17">
        <v>0</v>
      </c>
      <c r="I155" s="17">
        <v>1</v>
      </c>
      <c r="J155" s="17">
        <v>0</v>
      </c>
      <c r="K155" s="17">
        <v>0</v>
      </c>
      <c r="L155" s="17">
        <v>11</v>
      </c>
      <c r="M155" s="17">
        <v>115</v>
      </c>
      <c r="N155" s="17">
        <v>5</v>
      </c>
    </row>
    <row r="156" spans="1:14" ht="12.75">
      <c r="A156" s="1" t="s">
        <v>0</v>
      </c>
      <c r="B156" s="1" t="s">
        <v>139</v>
      </c>
      <c r="C156" s="1" t="s">
        <v>148</v>
      </c>
      <c r="D156" s="13">
        <v>8800</v>
      </c>
      <c r="E156" s="17">
        <v>7545</v>
      </c>
      <c r="F156" s="17">
        <v>1006</v>
      </c>
      <c r="G156" s="17">
        <v>20</v>
      </c>
      <c r="H156" s="17">
        <v>2</v>
      </c>
      <c r="I156" s="17">
        <v>2</v>
      </c>
      <c r="J156" s="17">
        <v>0</v>
      </c>
      <c r="K156" s="17">
        <v>0</v>
      </c>
      <c r="L156" s="17">
        <v>36</v>
      </c>
      <c r="M156" s="17">
        <v>149</v>
      </c>
      <c r="N156" s="17">
        <v>40</v>
      </c>
    </row>
    <row r="157" spans="1:14" ht="12.75">
      <c r="A157" s="1" t="s">
        <v>0</v>
      </c>
      <c r="B157" s="1" t="s">
        <v>139</v>
      </c>
      <c r="C157" s="1" t="s">
        <v>149</v>
      </c>
      <c r="D157" s="13">
        <v>7394</v>
      </c>
      <c r="E157" s="17">
        <v>5783</v>
      </c>
      <c r="F157" s="17">
        <v>1222</v>
      </c>
      <c r="G157" s="17">
        <v>176</v>
      </c>
      <c r="H157" s="17">
        <v>0</v>
      </c>
      <c r="I157" s="17">
        <v>1</v>
      </c>
      <c r="J157" s="17">
        <v>0</v>
      </c>
      <c r="K157" s="17">
        <v>0</v>
      </c>
      <c r="L157" s="17">
        <v>66</v>
      </c>
      <c r="M157" s="17">
        <v>146</v>
      </c>
      <c r="N157" s="17">
        <v>0</v>
      </c>
    </row>
    <row r="158" spans="1:14" ht="12.75">
      <c r="A158" s="1" t="s">
        <v>0</v>
      </c>
      <c r="B158" s="1" t="s">
        <v>139</v>
      </c>
      <c r="C158" s="1" t="s">
        <v>150</v>
      </c>
      <c r="D158" s="13">
        <v>7561</v>
      </c>
      <c r="E158" s="17">
        <v>5780</v>
      </c>
      <c r="F158" s="17">
        <v>996</v>
      </c>
      <c r="G158" s="17">
        <v>148</v>
      </c>
      <c r="H158" s="17">
        <v>0</v>
      </c>
      <c r="I158" s="17">
        <v>1</v>
      </c>
      <c r="J158" s="17">
        <v>0</v>
      </c>
      <c r="K158" s="17">
        <v>0</v>
      </c>
      <c r="L158" s="17">
        <v>107</v>
      </c>
      <c r="M158" s="17">
        <v>481</v>
      </c>
      <c r="N158" s="17">
        <v>48</v>
      </c>
    </row>
    <row r="159" spans="1:14" ht="12.75">
      <c r="A159" s="1" t="s">
        <v>0</v>
      </c>
      <c r="B159" s="1" t="s">
        <v>139</v>
      </c>
      <c r="C159" s="1" t="s">
        <v>151</v>
      </c>
      <c r="D159" s="13">
        <v>463</v>
      </c>
      <c r="E159" s="17">
        <v>217</v>
      </c>
      <c r="F159" s="17">
        <v>15</v>
      </c>
      <c r="G159" s="17">
        <v>7</v>
      </c>
      <c r="H159" s="17">
        <v>1</v>
      </c>
      <c r="I159" s="17">
        <v>1</v>
      </c>
      <c r="J159" s="17">
        <v>0</v>
      </c>
      <c r="K159" s="17">
        <v>0</v>
      </c>
      <c r="L159" s="17">
        <v>33</v>
      </c>
      <c r="M159" s="17">
        <v>184</v>
      </c>
      <c r="N159" s="17">
        <v>5</v>
      </c>
    </row>
    <row r="160" spans="1:14" ht="12.75">
      <c r="A160" s="1" t="s">
        <v>0</v>
      </c>
      <c r="B160" s="1" t="s">
        <v>139</v>
      </c>
      <c r="C160" s="1" t="s">
        <v>152</v>
      </c>
      <c r="D160" s="13">
        <v>556</v>
      </c>
      <c r="E160" s="17">
        <v>372</v>
      </c>
      <c r="F160" s="17">
        <v>78</v>
      </c>
      <c r="G160" s="17">
        <v>0</v>
      </c>
      <c r="H160" s="17">
        <v>0</v>
      </c>
      <c r="I160" s="17">
        <v>1</v>
      </c>
      <c r="J160" s="17">
        <v>0</v>
      </c>
      <c r="K160" s="17">
        <v>0</v>
      </c>
      <c r="L160" s="17">
        <v>0</v>
      </c>
      <c r="M160" s="17">
        <v>105</v>
      </c>
      <c r="N160" s="17">
        <v>0</v>
      </c>
    </row>
    <row r="161" spans="1:14" ht="12.75">
      <c r="A161" s="1" t="s">
        <v>0</v>
      </c>
      <c r="B161" s="1" t="s">
        <v>139</v>
      </c>
      <c r="C161" s="1" t="s">
        <v>153</v>
      </c>
      <c r="D161" s="13">
        <v>228</v>
      </c>
      <c r="E161" s="17">
        <v>91</v>
      </c>
      <c r="F161" s="17">
        <v>54</v>
      </c>
      <c r="G161" s="17">
        <v>0</v>
      </c>
      <c r="H161" s="17">
        <v>0</v>
      </c>
      <c r="I161" s="17">
        <v>1</v>
      </c>
      <c r="J161" s="17">
        <v>0</v>
      </c>
      <c r="K161" s="17">
        <v>0</v>
      </c>
      <c r="L161" s="17">
        <v>5</v>
      </c>
      <c r="M161" s="17">
        <v>77</v>
      </c>
      <c r="N161" s="17">
        <v>0</v>
      </c>
    </row>
    <row r="162" spans="1:14" ht="12.75">
      <c r="A162" s="1" t="s">
        <v>0</v>
      </c>
      <c r="B162" s="1" t="s">
        <v>139</v>
      </c>
      <c r="C162" s="1" t="s">
        <v>154</v>
      </c>
      <c r="D162" s="13">
        <v>4384</v>
      </c>
      <c r="E162" s="17">
        <v>3416</v>
      </c>
      <c r="F162" s="17">
        <v>558</v>
      </c>
      <c r="G162" s="17">
        <v>22</v>
      </c>
      <c r="H162" s="17">
        <v>0</v>
      </c>
      <c r="I162" s="17">
        <v>1</v>
      </c>
      <c r="J162" s="17">
        <v>0</v>
      </c>
      <c r="K162" s="17">
        <v>0</v>
      </c>
      <c r="L162" s="17">
        <v>31</v>
      </c>
      <c r="M162" s="17">
        <v>267</v>
      </c>
      <c r="N162" s="17">
        <v>89</v>
      </c>
    </row>
    <row r="163" spans="1:14" ht="12.75">
      <c r="A163" s="1" t="s">
        <v>0</v>
      </c>
      <c r="B163" s="1" t="s">
        <v>139</v>
      </c>
      <c r="C163" s="1" t="s">
        <v>155</v>
      </c>
      <c r="D163" s="13">
        <v>2816</v>
      </c>
      <c r="E163" s="17">
        <v>2132</v>
      </c>
      <c r="F163" s="17">
        <v>490</v>
      </c>
      <c r="G163" s="17">
        <v>21</v>
      </c>
      <c r="H163" s="17">
        <v>0</v>
      </c>
      <c r="I163" s="17">
        <v>1</v>
      </c>
      <c r="J163" s="17">
        <v>0</v>
      </c>
      <c r="K163" s="17">
        <v>0</v>
      </c>
      <c r="L163" s="17">
        <v>2</v>
      </c>
      <c r="M163" s="17">
        <v>170</v>
      </c>
      <c r="N163" s="17">
        <v>0</v>
      </c>
    </row>
    <row r="164" spans="1:14" ht="12.75">
      <c r="A164" s="1" t="s">
        <v>0</v>
      </c>
      <c r="B164" s="1" t="s">
        <v>139</v>
      </c>
      <c r="C164" s="1" t="s">
        <v>156</v>
      </c>
      <c r="D164" s="13">
        <v>343</v>
      </c>
      <c r="E164" s="17">
        <v>76</v>
      </c>
      <c r="F164" s="17">
        <v>0</v>
      </c>
      <c r="G164" s="17">
        <v>2</v>
      </c>
      <c r="H164" s="17">
        <v>0</v>
      </c>
      <c r="I164" s="17">
        <v>1</v>
      </c>
      <c r="J164" s="17">
        <v>0</v>
      </c>
      <c r="K164" s="17">
        <v>0</v>
      </c>
      <c r="L164" s="17">
        <v>0</v>
      </c>
      <c r="M164" s="17">
        <v>263</v>
      </c>
      <c r="N164" s="17">
        <v>1</v>
      </c>
    </row>
    <row r="165" spans="1:14" ht="12.75">
      <c r="A165" s="1" t="s">
        <v>0</v>
      </c>
      <c r="B165" s="1" t="s">
        <v>139</v>
      </c>
      <c r="C165" s="1" t="s">
        <v>157</v>
      </c>
      <c r="D165" s="13">
        <v>204</v>
      </c>
      <c r="E165" s="17">
        <v>99</v>
      </c>
      <c r="F165" s="17">
        <v>14</v>
      </c>
      <c r="G165" s="17">
        <v>0</v>
      </c>
      <c r="H165" s="17">
        <v>0</v>
      </c>
      <c r="I165" s="17">
        <v>1</v>
      </c>
      <c r="J165" s="17">
        <v>0</v>
      </c>
      <c r="K165" s="17">
        <v>0</v>
      </c>
      <c r="L165" s="17">
        <v>5</v>
      </c>
      <c r="M165" s="17">
        <v>85</v>
      </c>
      <c r="N165" s="17">
        <v>0</v>
      </c>
    </row>
    <row r="166" spans="1:14" ht="12.75">
      <c r="A166" s="1" t="s">
        <v>0</v>
      </c>
      <c r="B166" s="1" t="s">
        <v>139</v>
      </c>
      <c r="C166" s="1" t="s">
        <v>158</v>
      </c>
      <c r="D166" s="13">
        <v>2194</v>
      </c>
      <c r="E166" s="17">
        <v>1750</v>
      </c>
      <c r="F166" s="17">
        <v>270</v>
      </c>
      <c r="G166" s="17">
        <v>10</v>
      </c>
      <c r="H166" s="17">
        <v>1</v>
      </c>
      <c r="I166" s="17">
        <v>1</v>
      </c>
      <c r="J166" s="17">
        <v>0</v>
      </c>
      <c r="K166" s="17">
        <v>0</v>
      </c>
      <c r="L166" s="17">
        <v>5</v>
      </c>
      <c r="M166" s="17">
        <v>133</v>
      </c>
      <c r="N166" s="17">
        <v>24</v>
      </c>
    </row>
    <row r="167" spans="1:14" ht="12.75">
      <c r="A167" s="1" t="s">
        <v>0</v>
      </c>
      <c r="B167" s="1" t="s">
        <v>139</v>
      </c>
      <c r="C167" s="1" t="s">
        <v>159</v>
      </c>
      <c r="D167" s="13">
        <v>1690</v>
      </c>
      <c r="E167" s="17">
        <v>1311</v>
      </c>
      <c r="F167" s="17">
        <v>165</v>
      </c>
      <c r="G167" s="17">
        <v>16</v>
      </c>
      <c r="H167" s="17">
        <v>0</v>
      </c>
      <c r="I167" s="17">
        <v>1</v>
      </c>
      <c r="J167" s="17">
        <v>0</v>
      </c>
      <c r="K167" s="17">
        <v>0</v>
      </c>
      <c r="L167" s="17">
        <v>19</v>
      </c>
      <c r="M167" s="17">
        <v>146</v>
      </c>
      <c r="N167" s="17">
        <v>32</v>
      </c>
    </row>
    <row r="168" spans="1:14" ht="12.75">
      <c r="A168" s="1" t="s">
        <v>0</v>
      </c>
      <c r="B168" s="1" t="s">
        <v>139</v>
      </c>
      <c r="C168" s="1" t="s">
        <v>160</v>
      </c>
      <c r="D168" s="13">
        <v>1395</v>
      </c>
      <c r="E168" s="17">
        <v>1061</v>
      </c>
      <c r="F168" s="17">
        <v>193</v>
      </c>
      <c r="G168" s="17">
        <v>5</v>
      </c>
      <c r="H168" s="17">
        <v>1</v>
      </c>
      <c r="I168" s="17">
        <v>1</v>
      </c>
      <c r="J168" s="17">
        <v>0</v>
      </c>
      <c r="K168" s="17">
        <v>0</v>
      </c>
      <c r="L168" s="17">
        <v>16</v>
      </c>
      <c r="M168" s="17">
        <v>113</v>
      </c>
      <c r="N168" s="17">
        <v>5</v>
      </c>
    </row>
    <row r="169" spans="1:14" ht="12.75">
      <c r="A169" s="1" t="s">
        <v>0</v>
      </c>
      <c r="B169" s="1" t="s">
        <v>139</v>
      </c>
      <c r="C169" s="1" t="s">
        <v>161</v>
      </c>
      <c r="D169" s="13">
        <v>1528</v>
      </c>
      <c r="E169" s="17">
        <v>1136</v>
      </c>
      <c r="F169" s="17">
        <v>208</v>
      </c>
      <c r="G169" s="17">
        <v>4</v>
      </c>
      <c r="H169" s="17">
        <v>1</v>
      </c>
      <c r="I169" s="17">
        <v>1</v>
      </c>
      <c r="J169" s="17">
        <v>0</v>
      </c>
      <c r="K169" s="17">
        <v>0</v>
      </c>
      <c r="L169" s="17">
        <v>23</v>
      </c>
      <c r="M169" s="17">
        <v>154</v>
      </c>
      <c r="N169" s="17">
        <v>1</v>
      </c>
    </row>
    <row r="170" spans="1:14" ht="12.75">
      <c r="A170" s="1" t="s">
        <v>0</v>
      </c>
      <c r="B170" s="1" t="s">
        <v>139</v>
      </c>
      <c r="C170" s="1" t="s">
        <v>162</v>
      </c>
      <c r="D170" s="13">
        <v>1103</v>
      </c>
      <c r="E170" s="17">
        <v>859</v>
      </c>
      <c r="F170" s="17">
        <v>104</v>
      </c>
      <c r="G170" s="17">
        <v>30</v>
      </c>
      <c r="H170" s="17">
        <v>1</v>
      </c>
      <c r="I170" s="17">
        <v>1</v>
      </c>
      <c r="J170" s="17">
        <v>0</v>
      </c>
      <c r="K170" s="17">
        <v>0</v>
      </c>
      <c r="L170" s="17">
        <v>22</v>
      </c>
      <c r="M170" s="17">
        <v>81</v>
      </c>
      <c r="N170" s="17">
        <v>5</v>
      </c>
    </row>
    <row r="171" spans="1:14" ht="12.75">
      <c r="A171" s="1" t="s">
        <v>0</v>
      </c>
      <c r="B171" s="1" t="s">
        <v>139</v>
      </c>
      <c r="C171" s="1" t="s">
        <v>163</v>
      </c>
      <c r="D171" s="13">
        <v>1358</v>
      </c>
      <c r="E171" s="17">
        <v>1088</v>
      </c>
      <c r="F171" s="17">
        <v>82</v>
      </c>
      <c r="G171" s="17">
        <v>12</v>
      </c>
      <c r="H171" s="17">
        <v>1</v>
      </c>
      <c r="I171" s="17">
        <v>1</v>
      </c>
      <c r="J171" s="17">
        <v>0</v>
      </c>
      <c r="K171" s="17">
        <v>0</v>
      </c>
      <c r="L171" s="17">
        <v>23</v>
      </c>
      <c r="M171" s="17">
        <v>140</v>
      </c>
      <c r="N171" s="17">
        <v>11</v>
      </c>
    </row>
    <row r="172" spans="1:14" ht="12.75">
      <c r="A172" s="1" t="s">
        <v>0</v>
      </c>
      <c r="B172" s="1" t="s">
        <v>139</v>
      </c>
      <c r="C172" s="1" t="s">
        <v>164</v>
      </c>
      <c r="D172" s="13">
        <v>1274</v>
      </c>
      <c r="E172" s="17">
        <v>1042</v>
      </c>
      <c r="F172" s="17">
        <v>96</v>
      </c>
      <c r="G172" s="17">
        <v>8</v>
      </c>
      <c r="H172" s="17">
        <v>0</v>
      </c>
      <c r="I172" s="17">
        <v>1</v>
      </c>
      <c r="J172" s="17">
        <v>0</v>
      </c>
      <c r="K172" s="17">
        <v>0</v>
      </c>
      <c r="L172" s="17">
        <v>32</v>
      </c>
      <c r="M172" s="17">
        <v>95</v>
      </c>
      <c r="N172" s="17">
        <v>0</v>
      </c>
    </row>
    <row r="173" spans="1:14" ht="12.75">
      <c r="A173" s="1" t="s">
        <v>0</v>
      </c>
      <c r="B173" s="1" t="s">
        <v>139</v>
      </c>
      <c r="C173" s="1" t="s">
        <v>165</v>
      </c>
      <c r="D173" s="13">
        <v>835</v>
      </c>
      <c r="E173" s="17">
        <v>594</v>
      </c>
      <c r="F173" s="17">
        <v>121</v>
      </c>
      <c r="G173" s="17">
        <v>5</v>
      </c>
      <c r="H173" s="17">
        <v>0</v>
      </c>
      <c r="I173" s="17">
        <v>1</v>
      </c>
      <c r="J173" s="17">
        <v>0</v>
      </c>
      <c r="K173" s="17">
        <v>0</v>
      </c>
      <c r="L173" s="17">
        <v>7</v>
      </c>
      <c r="M173" s="17">
        <v>106</v>
      </c>
      <c r="N173" s="17">
        <v>1</v>
      </c>
    </row>
    <row r="174" spans="1:14" ht="12.75">
      <c r="A174" s="1"/>
      <c r="B174" s="5" t="s">
        <v>261</v>
      </c>
      <c r="C174" s="1"/>
      <c r="D174" s="19">
        <f>SUM(D148:D173)</f>
        <v>50610</v>
      </c>
      <c r="E174" s="19">
        <f>SUM(E148:E173)</f>
        <v>38787</v>
      </c>
      <c r="F174" s="19">
        <f aca="true" t="shared" si="11" ref="F174:N174">SUM(F148:F173)</f>
        <v>6373</v>
      </c>
      <c r="G174" s="19">
        <f t="shared" si="11"/>
        <v>527</v>
      </c>
      <c r="H174" s="19">
        <f t="shared" si="11"/>
        <v>12</v>
      </c>
      <c r="I174" s="19">
        <f t="shared" si="11"/>
        <v>28</v>
      </c>
      <c r="J174" s="19">
        <f t="shared" si="11"/>
        <v>0</v>
      </c>
      <c r="K174" s="19">
        <f t="shared" si="11"/>
        <v>1</v>
      </c>
      <c r="L174" s="19">
        <f t="shared" si="11"/>
        <v>573</v>
      </c>
      <c r="M174" s="19">
        <f t="shared" si="11"/>
        <v>4006</v>
      </c>
      <c r="N174" s="19">
        <f t="shared" si="11"/>
        <v>303</v>
      </c>
    </row>
    <row r="175" spans="1:14" ht="12.75">
      <c r="A175" s="1" t="s">
        <v>0</v>
      </c>
      <c r="B175" s="1" t="s">
        <v>166</v>
      </c>
      <c r="C175" s="1" t="s">
        <v>167</v>
      </c>
      <c r="D175" s="13">
        <v>2421</v>
      </c>
      <c r="E175" s="17">
        <v>2218</v>
      </c>
      <c r="F175" s="17">
        <v>131</v>
      </c>
      <c r="G175" s="17">
        <v>11</v>
      </c>
      <c r="H175" s="17">
        <v>1</v>
      </c>
      <c r="I175" s="17">
        <v>4</v>
      </c>
      <c r="J175" s="17">
        <v>0</v>
      </c>
      <c r="K175" s="17">
        <v>0</v>
      </c>
      <c r="L175" s="17">
        <v>22</v>
      </c>
      <c r="M175" s="17">
        <v>31</v>
      </c>
      <c r="N175" s="17">
        <v>3</v>
      </c>
    </row>
    <row r="176" spans="1:14" ht="12.75">
      <c r="A176" s="1" t="s">
        <v>0</v>
      </c>
      <c r="B176" s="1" t="s">
        <v>166</v>
      </c>
      <c r="C176" s="1" t="s">
        <v>168</v>
      </c>
      <c r="D176" s="13">
        <v>339</v>
      </c>
      <c r="E176" s="17">
        <v>220</v>
      </c>
      <c r="F176" s="17">
        <v>58</v>
      </c>
      <c r="G176" s="17">
        <v>5</v>
      </c>
      <c r="H176" s="17">
        <v>0</v>
      </c>
      <c r="I176" s="17">
        <v>1</v>
      </c>
      <c r="J176" s="17">
        <v>0</v>
      </c>
      <c r="K176" s="17">
        <v>0</v>
      </c>
      <c r="L176" s="17">
        <v>4</v>
      </c>
      <c r="M176" s="17">
        <v>51</v>
      </c>
      <c r="N176" s="17">
        <v>0</v>
      </c>
    </row>
    <row r="177" spans="1:14" ht="12.75">
      <c r="A177" s="1" t="s">
        <v>0</v>
      </c>
      <c r="B177" s="1" t="s">
        <v>166</v>
      </c>
      <c r="C177" s="1" t="s">
        <v>169</v>
      </c>
      <c r="D177" s="13">
        <v>286</v>
      </c>
      <c r="E177" s="17">
        <v>197</v>
      </c>
      <c r="F177" s="17">
        <v>17</v>
      </c>
      <c r="G177" s="17">
        <v>0</v>
      </c>
      <c r="H177" s="17">
        <v>1</v>
      </c>
      <c r="I177" s="17">
        <v>1</v>
      </c>
      <c r="J177" s="17">
        <v>0</v>
      </c>
      <c r="K177" s="17">
        <v>0</v>
      </c>
      <c r="L177" s="17">
        <v>4</v>
      </c>
      <c r="M177" s="17">
        <v>61</v>
      </c>
      <c r="N177" s="17">
        <v>5</v>
      </c>
    </row>
    <row r="178" spans="1:14" ht="12.75">
      <c r="A178" s="1" t="s">
        <v>0</v>
      </c>
      <c r="B178" s="1" t="s">
        <v>166</v>
      </c>
      <c r="C178" s="1" t="s">
        <v>170</v>
      </c>
      <c r="D178" s="13">
        <v>246</v>
      </c>
      <c r="E178" s="17">
        <v>147</v>
      </c>
      <c r="F178" s="17">
        <v>31</v>
      </c>
      <c r="G178" s="17">
        <v>1</v>
      </c>
      <c r="H178" s="17">
        <v>1</v>
      </c>
      <c r="I178" s="17">
        <v>1</v>
      </c>
      <c r="J178" s="17">
        <v>0</v>
      </c>
      <c r="K178" s="17">
        <v>0</v>
      </c>
      <c r="L178" s="17">
        <v>3</v>
      </c>
      <c r="M178" s="17">
        <v>60</v>
      </c>
      <c r="N178" s="17">
        <v>2</v>
      </c>
    </row>
    <row r="179" spans="1:14" ht="12.75">
      <c r="A179" s="1" t="s">
        <v>0</v>
      </c>
      <c r="B179" s="1" t="s">
        <v>166</v>
      </c>
      <c r="C179" s="1" t="s">
        <v>171</v>
      </c>
      <c r="D179" s="13">
        <v>315</v>
      </c>
      <c r="E179" s="17">
        <v>243</v>
      </c>
      <c r="F179" s="17">
        <v>67</v>
      </c>
      <c r="G179" s="17">
        <v>0</v>
      </c>
      <c r="H179" s="17">
        <v>0</v>
      </c>
      <c r="I179" s="17">
        <v>1</v>
      </c>
      <c r="J179" s="17">
        <v>0</v>
      </c>
      <c r="K179" s="17">
        <v>0</v>
      </c>
      <c r="L179" s="17">
        <v>3</v>
      </c>
      <c r="M179" s="17">
        <v>0</v>
      </c>
      <c r="N179" s="17">
        <v>1</v>
      </c>
    </row>
    <row r="180" spans="1:14" ht="12.75">
      <c r="A180" s="1" t="s">
        <v>0</v>
      </c>
      <c r="B180" s="1" t="s">
        <v>166</v>
      </c>
      <c r="C180" s="1" t="s">
        <v>172</v>
      </c>
      <c r="D180" s="13">
        <v>236</v>
      </c>
      <c r="E180" s="17">
        <v>226</v>
      </c>
      <c r="F180" s="17">
        <v>0</v>
      </c>
      <c r="G180" s="17">
        <v>0</v>
      </c>
      <c r="H180" s="17">
        <v>1</v>
      </c>
      <c r="I180" s="17">
        <v>1</v>
      </c>
      <c r="J180" s="17">
        <v>0</v>
      </c>
      <c r="K180" s="17">
        <v>0</v>
      </c>
      <c r="L180" s="17">
        <v>4</v>
      </c>
      <c r="M180" s="17">
        <v>0</v>
      </c>
      <c r="N180" s="17">
        <v>4</v>
      </c>
    </row>
    <row r="181" spans="1:14" ht="12.75">
      <c r="A181" s="1" t="s">
        <v>0</v>
      </c>
      <c r="B181" s="1" t="s">
        <v>166</v>
      </c>
      <c r="C181" s="1" t="s">
        <v>173</v>
      </c>
      <c r="D181" s="13">
        <v>88</v>
      </c>
      <c r="E181" s="17">
        <v>70</v>
      </c>
      <c r="F181" s="17">
        <v>4</v>
      </c>
      <c r="G181" s="17">
        <v>0</v>
      </c>
      <c r="H181" s="17">
        <v>1</v>
      </c>
      <c r="I181" s="17">
        <v>3</v>
      </c>
      <c r="J181" s="17">
        <v>0</v>
      </c>
      <c r="K181" s="17">
        <v>0</v>
      </c>
      <c r="L181" s="17">
        <v>2</v>
      </c>
      <c r="M181" s="17">
        <v>8</v>
      </c>
      <c r="N181" s="17">
        <v>0</v>
      </c>
    </row>
    <row r="182" spans="1:14" ht="12.75">
      <c r="A182" s="1" t="s">
        <v>0</v>
      </c>
      <c r="B182" s="1" t="s">
        <v>166</v>
      </c>
      <c r="C182" s="1" t="s">
        <v>174</v>
      </c>
      <c r="D182" s="13">
        <v>227</v>
      </c>
      <c r="E182" s="17">
        <v>183</v>
      </c>
      <c r="F182" s="17">
        <v>18</v>
      </c>
      <c r="G182" s="17">
        <v>11</v>
      </c>
      <c r="H182" s="17">
        <v>1</v>
      </c>
      <c r="I182" s="17">
        <v>1</v>
      </c>
      <c r="J182" s="17">
        <v>0</v>
      </c>
      <c r="K182" s="17">
        <v>0</v>
      </c>
      <c r="L182" s="17">
        <v>7</v>
      </c>
      <c r="M182" s="17">
        <v>6</v>
      </c>
      <c r="N182" s="17">
        <v>0</v>
      </c>
    </row>
    <row r="183" spans="1:14" ht="12.75">
      <c r="A183" s="1" t="s">
        <v>0</v>
      </c>
      <c r="B183" s="1" t="s">
        <v>166</v>
      </c>
      <c r="C183" s="1" t="s">
        <v>175</v>
      </c>
      <c r="D183" s="13">
        <v>238</v>
      </c>
      <c r="E183" s="17">
        <v>192</v>
      </c>
      <c r="F183" s="17">
        <v>4</v>
      </c>
      <c r="G183" s="17">
        <v>0</v>
      </c>
      <c r="H183" s="17">
        <v>1</v>
      </c>
      <c r="I183" s="17">
        <v>1</v>
      </c>
      <c r="J183" s="17">
        <v>0</v>
      </c>
      <c r="K183" s="17">
        <v>0</v>
      </c>
      <c r="L183" s="17">
        <v>22</v>
      </c>
      <c r="M183" s="17">
        <v>18</v>
      </c>
      <c r="N183" s="17">
        <v>0</v>
      </c>
    </row>
    <row r="184" spans="1:14" ht="12.75">
      <c r="A184" s="1" t="s">
        <v>0</v>
      </c>
      <c r="B184" s="1" t="s">
        <v>166</v>
      </c>
      <c r="C184" s="1" t="s">
        <v>176</v>
      </c>
      <c r="D184" s="13">
        <v>273</v>
      </c>
      <c r="E184" s="17">
        <v>229</v>
      </c>
      <c r="F184" s="17">
        <v>40</v>
      </c>
      <c r="G184" s="17">
        <v>0</v>
      </c>
      <c r="H184" s="17">
        <v>1</v>
      </c>
      <c r="I184" s="17">
        <v>1</v>
      </c>
      <c r="J184" s="17">
        <v>0</v>
      </c>
      <c r="K184" s="17">
        <v>0</v>
      </c>
      <c r="L184" s="17">
        <v>2</v>
      </c>
      <c r="M184" s="17">
        <v>0</v>
      </c>
      <c r="N184" s="17">
        <v>0</v>
      </c>
    </row>
    <row r="185" spans="1:14" ht="12.75">
      <c r="A185" s="1" t="s">
        <v>0</v>
      </c>
      <c r="B185" s="1" t="s">
        <v>166</v>
      </c>
      <c r="C185" s="1" t="s">
        <v>177</v>
      </c>
      <c r="D185" s="13">
        <v>2316</v>
      </c>
      <c r="E185" s="17">
        <v>2089</v>
      </c>
      <c r="F185" s="17">
        <v>0</v>
      </c>
      <c r="G185" s="17">
        <v>12</v>
      </c>
      <c r="H185" s="17">
        <v>1</v>
      </c>
      <c r="I185" s="17">
        <v>1</v>
      </c>
      <c r="J185" s="17">
        <v>0</v>
      </c>
      <c r="K185" s="17">
        <v>0</v>
      </c>
      <c r="L185" s="17">
        <v>21</v>
      </c>
      <c r="M185" s="17">
        <v>191</v>
      </c>
      <c r="N185" s="17">
        <v>1</v>
      </c>
    </row>
    <row r="186" spans="1:14" ht="12.75">
      <c r="A186" s="1" t="s">
        <v>0</v>
      </c>
      <c r="B186" s="1" t="s">
        <v>166</v>
      </c>
      <c r="C186" s="1" t="s">
        <v>178</v>
      </c>
      <c r="D186" s="13">
        <v>1182</v>
      </c>
      <c r="E186" s="17">
        <v>1011</v>
      </c>
      <c r="F186" s="17">
        <v>77</v>
      </c>
      <c r="G186" s="17">
        <v>8</v>
      </c>
      <c r="H186" s="17">
        <v>1</v>
      </c>
      <c r="I186" s="17">
        <v>1</v>
      </c>
      <c r="J186" s="17">
        <v>0</v>
      </c>
      <c r="K186" s="17">
        <v>0</v>
      </c>
      <c r="L186" s="17">
        <v>17</v>
      </c>
      <c r="M186" s="17">
        <v>65</v>
      </c>
      <c r="N186" s="17">
        <v>2</v>
      </c>
    </row>
    <row r="187" spans="1:14" ht="12.75">
      <c r="A187" s="1"/>
      <c r="B187" s="5" t="s">
        <v>262</v>
      </c>
      <c r="C187" s="1"/>
      <c r="D187" s="19">
        <f>SUM(D175:D186)</f>
        <v>8167</v>
      </c>
      <c r="E187" s="19">
        <f>SUM(E175:E186)</f>
        <v>7025</v>
      </c>
      <c r="F187" s="19">
        <f aca="true" t="shared" si="12" ref="F187:N187">SUM(F175:F186)</f>
        <v>447</v>
      </c>
      <c r="G187" s="19">
        <f t="shared" si="12"/>
        <v>48</v>
      </c>
      <c r="H187" s="19">
        <f t="shared" si="12"/>
        <v>10</v>
      </c>
      <c r="I187" s="19">
        <f t="shared" si="12"/>
        <v>17</v>
      </c>
      <c r="J187" s="19">
        <f t="shared" si="12"/>
        <v>0</v>
      </c>
      <c r="K187" s="19">
        <f t="shared" si="12"/>
        <v>0</v>
      </c>
      <c r="L187" s="19">
        <f t="shared" si="12"/>
        <v>111</v>
      </c>
      <c r="M187" s="19">
        <f t="shared" si="12"/>
        <v>491</v>
      </c>
      <c r="N187" s="19">
        <f t="shared" si="12"/>
        <v>18</v>
      </c>
    </row>
    <row r="188" spans="1:14" ht="12.75">
      <c r="A188" s="1" t="s">
        <v>0</v>
      </c>
      <c r="B188" s="1" t="s">
        <v>179</v>
      </c>
      <c r="C188" s="1" t="s">
        <v>180</v>
      </c>
      <c r="D188" s="13">
        <v>234</v>
      </c>
      <c r="E188" s="17">
        <v>163</v>
      </c>
      <c r="F188" s="17">
        <v>40</v>
      </c>
      <c r="G188" s="17">
        <v>0</v>
      </c>
      <c r="H188" s="17">
        <v>0</v>
      </c>
      <c r="I188" s="17">
        <v>2</v>
      </c>
      <c r="J188" s="17">
        <v>0</v>
      </c>
      <c r="K188" s="17">
        <v>0</v>
      </c>
      <c r="L188" s="17">
        <v>29</v>
      </c>
      <c r="M188" s="17">
        <v>0</v>
      </c>
      <c r="N188" s="17">
        <v>0</v>
      </c>
    </row>
    <row r="189" spans="1:14" ht="12.75">
      <c r="A189" s="1"/>
      <c r="B189" s="5" t="s">
        <v>263</v>
      </c>
      <c r="C189" s="1"/>
      <c r="D189" s="19">
        <f>+D188</f>
        <v>234</v>
      </c>
      <c r="E189" s="19">
        <f>+E188</f>
        <v>163</v>
      </c>
      <c r="F189" s="19">
        <f aca="true" t="shared" si="13" ref="F189:N189">+F188</f>
        <v>40</v>
      </c>
      <c r="G189" s="19">
        <f t="shared" si="13"/>
        <v>0</v>
      </c>
      <c r="H189" s="19">
        <f t="shared" si="13"/>
        <v>0</v>
      </c>
      <c r="I189" s="19">
        <f t="shared" si="13"/>
        <v>2</v>
      </c>
      <c r="J189" s="19">
        <f t="shared" si="13"/>
        <v>0</v>
      </c>
      <c r="K189" s="19">
        <f t="shared" si="13"/>
        <v>0</v>
      </c>
      <c r="L189" s="19">
        <f t="shared" si="13"/>
        <v>29</v>
      </c>
      <c r="M189" s="19">
        <f t="shared" si="13"/>
        <v>0</v>
      </c>
      <c r="N189" s="19">
        <f t="shared" si="13"/>
        <v>0</v>
      </c>
    </row>
    <row r="190" spans="1:14" ht="12.75">
      <c r="A190" s="1" t="s">
        <v>0</v>
      </c>
      <c r="B190" s="1" t="s">
        <v>181</v>
      </c>
      <c r="C190" s="1" t="s">
        <v>182</v>
      </c>
      <c r="D190" s="13">
        <v>656</v>
      </c>
      <c r="E190" s="17">
        <v>542</v>
      </c>
      <c r="F190" s="17">
        <v>73</v>
      </c>
      <c r="G190" s="17">
        <v>4</v>
      </c>
      <c r="H190" s="17">
        <v>1</v>
      </c>
      <c r="I190" s="17">
        <v>1</v>
      </c>
      <c r="J190" s="17">
        <v>0</v>
      </c>
      <c r="K190" s="17">
        <v>0</v>
      </c>
      <c r="L190" s="17">
        <v>18</v>
      </c>
      <c r="M190" s="17">
        <v>17</v>
      </c>
      <c r="N190" s="17">
        <v>0</v>
      </c>
    </row>
    <row r="191" spans="1:14" ht="12.75">
      <c r="A191" s="1" t="s">
        <v>0</v>
      </c>
      <c r="B191" s="1" t="s">
        <v>181</v>
      </c>
      <c r="C191" s="1" t="s">
        <v>183</v>
      </c>
      <c r="D191" s="13">
        <v>504</v>
      </c>
      <c r="E191" s="17">
        <v>190</v>
      </c>
      <c r="F191" s="17">
        <v>9</v>
      </c>
      <c r="G191" s="17">
        <v>5</v>
      </c>
      <c r="H191" s="17">
        <v>0</v>
      </c>
      <c r="I191" s="17">
        <v>3</v>
      </c>
      <c r="J191" s="17">
        <v>0</v>
      </c>
      <c r="K191" s="17">
        <v>0</v>
      </c>
      <c r="L191" s="17">
        <v>0</v>
      </c>
      <c r="M191" s="17">
        <v>296</v>
      </c>
      <c r="N191" s="17">
        <v>1</v>
      </c>
    </row>
    <row r="192" spans="1:14" ht="12.75">
      <c r="A192" s="1" t="s">
        <v>0</v>
      </c>
      <c r="B192" s="1" t="s">
        <v>181</v>
      </c>
      <c r="C192" s="1" t="s">
        <v>184</v>
      </c>
      <c r="D192" s="13">
        <v>321</v>
      </c>
      <c r="E192" s="17">
        <v>194</v>
      </c>
      <c r="F192" s="17">
        <v>19</v>
      </c>
      <c r="G192" s="17">
        <v>0</v>
      </c>
      <c r="H192" s="17">
        <v>0</v>
      </c>
      <c r="I192" s="17">
        <v>1</v>
      </c>
      <c r="J192" s="17">
        <v>0</v>
      </c>
      <c r="K192" s="17">
        <v>0</v>
      </c>
      <c r="L192" s="17">
        <v>11</v>
      </c>
      <c r="M192" s="17">
        <v>95</v>
      </c>
      <c r="N192" s="17">
        <v>1</v>
      </c>
    </row>
    <row r="193" spans="1:14" ht="12.75">
      <c r="A193" s="1" t="s">
        <v>0</v>
      </c>
      <c r="B193" s="1" t="s">
        <v>181</v>
      </c>
      <c r="C193" s="1" t="s">
        <v>185</v>
      </c>
      <c r="D193" s="13">
        <v>357</v>
      </c>
      <c r="E193" s="17">
        <v>141</v>
      </c>
      <c r="F193" s="17">
        <v>52</v>
      </c>
      <c r="G193" s="17">
        <v>4</v>
      </c>
      <c r="H193" s="17">
        <v>0</v>
      </c>
      <c r="I193" s="17">
        <v>1</v>
      </c>
      <c r="J193" s="17">
        <v>0</v>
      </c>
      <c r="K193" s="17">
        <v>0</v>
      </c>
      <c r="L193" s="17">
        <v>17</v>
      </c>
      <c r="M193" s="17">
        <v>142</v>
      </c>
      <c r="N193" s="17">
        <v>0</v>
      </c>
    </row>
    <row r="194" spans="1:14" ht="12.75">
      <c r="A194" s="1" t="s">
        <v>0</v>
      </c>
      <c r="B194" s="1" t="s">
        <v>181</v>
      </c>
      <c r="C194" s="1" t="s">
        <v>186</v>
      </c>
      <c r="D194" s="13">
        <v>148</v>
      </c>
      <c r="E194" s="17">
        <v>43</v>
      </c>
      <c r="F194" s="17">
        <v>4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3</v>
      </c>
      <c r="M194" s="17">
        <v>98</v>
      </c>
      <c r="N194" s="17">
        <v>0</v>
      </c>
    </row>
    <row r="195" spans="1:14" ht="12.75">
      <c r="A195" s="1" t="s">
        <v>0</v>
      </c>
      <c r="B195" s="1" t="s">
        <v>181</v>
      </c>
      <c r="C195" s="1" t="s">
        <v>187</v>
      </c>
      <c r="D195" s="13">
        <v>5565</v>
      </c>
      <c r="E195" s="17">
        <v>4609</v>
      </c>
      <c r="F195" s="17">
        <v>535</v>
      </c>
      <c r="G195" s="17">
        <v>17</v>
      </c>
      <c r="H195" s="17">
        <v>2</v>
      </c>
      <c r="I195" s="17">
        <v>2</v>
      </c>
      <c r="J195" s="17">
        <v>0</v>
      </c>
      <c r="K195" s="17">
        <v>0</v>
      </c>
      <c r="L195" s="17">
        <v>69</v>
      </c>
      <c r="M195" s="17">
        <v>294</v>
      </c>
      <c r="N195" s="17">
        <v>37</v>
      </c>
    </row>
    <row r="196" spans="1:14" ht="12.75">
      <c r="A196" s="1" t="s">
        <v>0</v>
      </c>
      <c r="B196" s="1" t="s">
        <v>181</v>
      </c>
      <c r="C196" s="1" t="s">
        <v>188</v>
      </c>
      <c r="D196" s="13">
        <v>5392</v>
      </c>
      <c r="E196" s="17">
        <v>4508</v>
      </c>
      <c r="F196" s="17">
        <v>595</v>
      </c>
      <c r="G196" s="17">
        <v>18</v>
      </c>
      <c r="H196" s="17">
        <v>0</v>
      </c>
      <c r="I196" s="17">
        <v>1</v>
      </c>
      <c r="J196" s="17">
        <v>0</v>
      </c>
      <c r="K196" s="17">
        <v>0</v>
      </c>
      <c r="L196" s="17">
        <v>74</v>
      </c>
      <c r="M196" s="17">
        <v>196</v>
      </c>
      <c r="N196" s="17">
        <v>0</v>
      </c>
    </row>
    <row r="197" spans="1:14" ht="12.75">
      <c r="A197" s="1" t="s">
        <v>0</v>
      </c>
      <c r="B197" s="1" t="s">
        <v>181</v>
      </c>
      <c r="C197" s="1" t="s">
        <v>189</v>
      </c>
      <c r="D197" s="13">
        <v>4313</v>
      </c>
      <c r="E197" s="17">
        <v>3604</v>
      </c>
      <c r="F197" s="17">
        <v>553</v>
      </c>
      <c r="G197" s="17">
        <v>15</v>
      </c>
      <c r="H197" s="17">
        <v>2</v>
      </c>
      <c r="I197" s="17">
        <v>2</v>
      </c>
      <c r="J197" s="17">
        <v>0</v>
      </c>
      <c r="K197" s="17">
        <v>0</v>
      </c>
      <c r="L197" s="17">
        <v>33</v>
      </c>
      <c r="M197" s="17">
        <v>91</v>
      </c>
      <c r="N197" s="17">
        <v>13</v>
      </c>
    </row>
    <row r="198" spans="1:14" ht="12.75">
      <c r="A198" s="1" t="s">
        <v>0</v>
      </c>
      <c r="B198" s="1" t="s">
        <v>181</v>
      </c>
      <c r="C198" s="1" t="s">
        <v>190</v>
      </c>
      <c r="D198" s="13">
        <v>44</v>
      </c>
      <c r="E198" s="17">
        <v>0</v>
      </c>
      <c r="F198" s="17">
        <v>0</v>
      </c>
      <c r="G198" s="17">
        <v>0</v>
      </c>
      <c r="H198" s="17">
        <v>1</v>
      </c>
      <c r="I198" s="17">
        <v>0</v>
      </c>
      <c r="J198" s="17">
        <v>0</v>
      </c>
      <c r="K198" s="17">
        <v>0</v>
      </c>
      <c r="L198" s="17">
        <v>0</v>
      </c>
      <c r="M198" s="17">
        <v>43</v>
      </c>
      <c r="N198" s="17">
        <v>0</v>
      </c>
    </row>
    <row r="199" spans="1:14" ht="12.75">
      <c r="A199" s="1" t="s">
        <v>0</v>
      </c>
      <c r="B199" s="1" t="s">
        <v>181</v>
      </c>
      <c r="C199" s="1" t="s">
        <v>191</v>
      </c>
      <c r="D199" s="13">
        <v>1977</v>
      </c>
      <c r="E199" s="17">
        <v>1521</v>
      </c>
      <c r="F199" s="17">
        <v>378</v>
      </c>
      <c r="G199" s="17">
        <v>4</v>
      </c>
      <c r="H199" s="17">
        <v>1</v>
      </c>
      <c r="I199" s="17">
        <v>1</v>
      </c>
      <c r="J199" s="17">
        <v>0</v>
      </c>
      <c r="K199" s="17">
        <v>0</v>
      </c>
      <c r="L199" s="17">
        <v>13</v>
      </c>
      <c r="M199" s="17">
        <v>59</v>
      </c>
      <c r="N199" s="17">
        <v>0</v>
      </c>
    </row>
    <row r="200" spans="1:14" ht="12.75">
      <c r="A200" s="1" t="s">
        <v>0</v>
      </c>
      <c r="B200" s="1" t="s">
        <v>181</v>
      </c>
      <c r="C200" s="1" t="s">
        <v>192</v>
      </c>
      <c r="D200" s="13">
        <v>61</v>
      </c>
      <c r="E200" s="17">
        <v>0</v>
      </c>
      <c r="F200" s="17">
        <v>0</v>
      </c>
      <c r="G200" s="17">
        <v>0</v>
      </c>
      <c r="H200" s="17">
        <v>0</v>
      </c>
      <c r="I200" s="17">
        <v>1</v>
      </c>
      <c r="J200" s="17">
        <v>0</v>
      </c>
      <c r="K200" s="17">
        <v>3</v>
      </c>
      <c r="L200" s="17">
        <v>0</v>
      </c>
      <c r="M200" s="17">
        <v>57</v>
      </c>
      <c r="N200" s="17">
        <v>0</v>
      </c>
    </row>
    <row r="201" spans="1:14" ht="12.75">
      <c r="A201" s="1" t="s">
        <v>0</v>
      </c>
      <c r="B201" s="1" t="s">
        <v>181</v>
      </c>
      <c r="C201" s="1" t="s">
        <v>193</v>
      </c>
      <c r="D201" s="13">
        <v>18836</v>
      </c>
      <c r="E201" s="17">
        <v>15522</v>
      </c>
      <c r="F201" s="17">
        <v>2686</v>
      </c>
      <c r="G201" s="17">
        <v>127</v>
      </c>
      <c r="H201" s="17">
        <v>1</v>
      </c>
      <c r="I201" s="17">
        <v>1</v>
      </c>
      <c r="J201" s="17">
        <v>0</v>
      </c>
      <c r="K201" s="17">
        <v>0</v>
      </c>
      <c r="L201" s="17">
        <v>158</v>
      </c>
      <c r="M201" s="17">
        <v>159</v>
      </c>
      <c r="N201" s="17">
        <v>182</v>
      </c>
    </row>
    <row r="202" spans="1:14" ht="12.75">
      <c r="A202" s="1" t="s">
        <v>0</v>
      </c>
      <c r="B202" s="1" t="s">
        <v>181</v>
      </c>
      <c r="C202" s="1" t="s">
        <v>194</v>
      </c>
      <c r="D202" s="13">
        <v>749</v>
      </c>
      <c r="E202" s="17">
        <v>637</v>
      </c>
      <c r="F202" s="17">
        <v>77</v>
      </c>
      <c r="G202" s="17">
        <v>1</v>
      </c>
      <c r="H202" s="17">
        <v>0</v>
      </c>
      <c r="I202" s="17">
        <v>1</v>
      </c>
      <c r="J202" s="17">
        <v>0</v>
      </c>
      <c r="K202" s="17">
        <v>0</v>
      </c>
      <c r="L202" s="17">
        <v>14</v>
      </c>
      <c r="M202" s="17">
        <v>16</v>
      </c>
      <c r="N202" s="17">
        <v>3</v>
      </c>
    </row>
    <row r="203" spans="1:14" ht="12.75">
      <c r="A203" s="1" t="s">
        <v>0</v>
      </c>
      <c r="B203" s="1" t="s">
        <v>181</v>
      </c>
      <c r="C203" s="1" t="s">
        <v>195</v>
      </c>
      <c r="D203" s="13">
        <v>905</v>
      </c>
      <c r="E203" s="17">
        <v>771</v>
      </c>
      <c r="F203" s="17">
        <v>60</v>
      </c>
      <c r="G203" s="17">
        <v>0</v>
      </c>
      <c r="H203" s="17">
        <v>0</v>
      </c>
      <c r="I203" s="17">
        <v>1</v>
      </c>
      <c r="J203" s="17">
        <v>0</v>
      </c>
      <c r="K203" s="17">
        <v>0</v>
      </c>
      <c r="L203" s="17">
        <v>21</v>
      </c>
      <c r="M203" s="17">
        <v>52</v>
      </c>
      <c r="N203" s="17">
        <v>0</v>
      </c>
    </row>
    <row r="204" spans="1:14" ht="12.75">
      <c r="A204" s="1"/>
      <c r="B204" s="5" t="s">
        <v>264</v>
      </c>
      <c r="C204" s="1"/>
      <c r="D204" s="19">
        <f>SUM(D190:D203)</f>
        <v>39828</v>
      </c>
      <c r="E204" s="19">
        <f>SUM(E190:E203)</f>
        <v>32282</v>
      </c>
      <c r="F204" s="19">
        <f aca="true" t="shared" si="14" ref="F204:N204">SUM(F190:F203)</f>
        <v>5041</v>
      </c>
      <c r="G204" s="19">
        <f t="shared" si="14"/>
        <v>195</v>
      </c>
      <c r="H204" s="19">
        <f t="shared" si="14"/>
        <v>8</v>
      </c>
      <c r="I204" s="19">
        <f t="shared" si="14"/>
        <v>16</v>
      </c>
      <c r="J204" s="19">
        <f t="shared" si="14"/>
        <v>0</v>
      </c>
      <c r="K204" s="19">
        <f t="shared" si="14"/>
        <v>3</v>
      </c>
      <c r="L204" s="19">
        <f t="shared" si="14"/>
        <v>431</v>
      </c>
      <c r="M204" s="19">
        <f t="shared" si="14"/>
        <v>1615</v>
      </c>
      <c r="N204" s="19">
        <f t="shared" si="14"/>
        <v>237</v>
      </c>
    </row>
    <row r="205" spans="1:14" ht="12.75">
      <c r="A205" s="1" t="s">
        <v>0</v>
      </c>
      <c r="B205" s="1" t="s">
        <v>196</v>
      </c>
      <c r="C205" s="1" t="s">
        <v>197</v>
      </c>
      <c r="D205" s="13">
        <v>965</v>
      </c>
      <c r="E205" s="17">
        <v>704</v>
      </c>
      <c r="F205" s="17">
        <v>133</v>
      </c>
      <c r="G205" s="17">
        <v>12</v>
      </c>
      <c r="H205" s="17">
        <v>0</v>
      </c>
      <c r="I205" s="17">
        <v>1</v>
      </c>
      <c r="J205" s="17">
        <v>0</v>
      </c>
      <c r="K205" s="17">
        <v>0</v>
      </c>
      <c r="L205" s="17">
        <v>47</v>
      </c>
      <c r="M205" s="17">
        <v>66</v>
      </c>
      <c r="N205" s="17">
        <v>2</v>
      </c>
    </row>
    <row r="206" spans="1:14" ht="12.75">
      <c r="A206" s="1" t="s">
        <v>0</v>
      </c>
      <c r="B206" s="1" t="s">
        <v>196</v>
      </c>
      <c r="C206" s="1" t="s">
        <v>198</v>
      </c>
      <c r="D206" s="13">
        <v>883</v>
      </c>
      <c r="E206" s="17">
        <v>626</v>
      </c>
      <c r="F206" s="17">
        <v>85</v>
      </c>
      <c r="G206" s="17">
        <v>0</v>
      </c>
      <c r="H206" s="17">
        <v>0</v>
      </c>
      <c r="I206" s="17">
        <v>1</v>
      </c>
      <c r="J206" s="17">
        <v>0</v>
      </c>
      <c r="K206" s="17">
        <v>6</v>
      </c>
      <c r="L206" s="17">
        <v>49</v>
      </c>
      <c r="M206" s="17">
        <v>116</v>
      </c>
      <c r="N206" s="17">
        <v>0</v>
      </c>
    </row>
    <row r="207" spans="1:14" ht="12.75">
      <c r="A207" s="1" t="s">
        <v>0</v>
      </c>
      <c r="B207" s="1" t="s">
        <v>196</v>
      </c>
      <c r="C207" s="1" t="s">
        <v>199</v>
      </c>
      <c r="D207" s="13">
        <v>495</v>
      </c>
      <c r="E207" s="17">
        <v>315</v>
      </c>
      <c r="F207" s="17">
        <v>50</v>
      </c>
      <c r="G207" s="17">
        <v>2</v>
      </c>
      <c r="H207" s="17">
        <v>0</v>
      </c>
      <c r="I207" s="17">
        <v>1</v>
      </c>
      <c r="J207" s="17">
        <v>0</v>
      </c>
      <c r="K207" s="17">
        <v>3</v>
      </c>
      <c r="L207" s="17">
        <v>22</v>
      </c>
      <c r="M207" s="17">
        <v>102</v>
      </c>
      <c r="N207" s="17">
        <v>0</v>
      </c>
    </row>
    <row r="208" spans="1:14" ht="12.75">
      <c r="A208" s="1" t="s">
        <v>0</v>
      </c>
      <c r="B208" s="1" t="s">
        <v>196</v>
      </c>
      <c r="C208" s="1" t="s">
        <v>200</v>
      </c>
      <c r="D208" s="13">
        <v>135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135</v>
      </c>
      <c r="N208" s="17">
        <v>0</v>
      </c>
    </row>
    <row r="209" spans="1:14" ht="12.75">
      <c r="A209" s="1"/>
      <c r="B209" s="5" t="s">
        <v>265</v>
      </c>
      <c r="C209" s="1"/>
      <c r="D209" s="19">
        <f>+D205+D206+D207+D208</f>
        <v>2478</v>
      </c>
      <c r="E209" s="19">
        <f>+E205+E206+E207+E208</f>
        <v>1645</v>
      </c>
      <c r="F209" s="19">
        <f aca="true" t="shared" si="15" ref="F209:N209">+F205+F206+F207+F208</f>
        <v>268</v>
      </c>
      <c r="G209" s="19">
        <f t="shared" si="15"/>
        <v>14</v>
      </c>
      <c r="H209" s="19">
        <f t="shared" si="15"/>
        <v>0</v>
      </c>
      <c r="I209" s="19">
        <f t="shared" si="15"/>
        <v>3</v>
      </c>
      <c r="J209" s="19">
        <f t="shared" si="15"/>
        <v>0</v>
      </c>
      <c r="K209" s="19">
        <f t="shared" si="15"/>
        <v>9</v>
      </c>
      <c r="L209" s="19">
        <f t="shared" si="15"/>
        <v>118</v>
      </c>
      <c r="M209" s="19">
        <f t="shared" si="15"/>
        <v>419</v>
      </c>
      <c r="N209" s="19">
        <f t="shared" si="15"/>
        <v>2</v>
      </c>
    </row>
    <row r="210" spans="1:14" ht="12.75">
      <c r="A210" s="1" t="s">
        <v>0</v>
      </c>
      <c r="B210" s="1" t="s">
        <v>201</v>
      </c>
      <c r="C210" s="1" t="s">
        <v>202</v>
      </c>
      <c r="D210" s="13">
        <v>702</v>
      </c>
      <c r="E210" s="17">
        <v>536</v>
      </c>
      <c r="F210" s="17">
        <v>60</v>
      </c>
      <c r="G210" s="17">
        <v>0</v>
      </c>
      <c r="H210" s="17">
        <v>0</v>
      </c>
      <c r="I210" s="17">
        <v>3</v>
      </c>
      <c r="J210" s="17">
        <v>0</v>
      </c>
      <c r="K210" s="17">
        <v>0</v>
      </c>
      <c r="L210" s="17">
        <v>0</v>
      </c>
      <c r="M210" s="17">
        <v>102</v>
      </c>
      <c r="N210" s="17">
        <v>1</v>
      </c>
    </row>
    <row r="211" spans="1:14" ht="12.75">
      <c r="A211" s="1" t="s">
        <v>0</v>
      </c>
      <c r="B211" s="1" t="s">
        <v>201</v>
      </c>
      <c r="C211" s="1" t="s">
        <v>203</v>
      </c>
      <c r="D211" s="13">
        <v>893</v>
      </c>
      <c r="E211" s="17">
        <v>550</v>
      </c>
      <c r="F211" s="17">
        <v>140</v>
      </c>
      <c r="G211" s="17">
        <v>0</v>
      </c>
      <c r="H211" s="17">
        <v>0</v>
      </c>
      <c r="I211" s="17">
        <v>1</v>
      </c>
      <c r="J211" s="17">
        <v>0</v>
      </c>
      <c r="K211" s="17">
        <v>0</v>
      </c>
      <c r="L211" s="17">
        <v>71</v>
      </c>
      <c r="M211" s="17">
        <v>130</v>
      </c>
      <c r="N211" s="17">
        <v>1</v>
      </c>
    </row>
    <row r="212" spans="1:14" ht="12.75">
      <c r="A212" s="1" t="s">
        <v>0</v>
      </c>
      <c r="B212" s="1" t="s">
        <v>201</v>
      </c>
      <c r="C212" s="1" t="s">
        <v>204</v>
      </c>
      <c r="D212" s="13">
        <v>1738</v>
      </c>
      <c r="E212" s="17">
        <v>1403</v>
      </c>
      <c r="F212" s="17">
        <v>209</v>
      </c>
      <c r="G212" s="17">
        <v>0</v>
      </c>
      <c r="H212" s="17">
        <v>1</v>
      </c>
      <c r="I212" s="17">
        <v>1</v>
      </c>
      <c r="J212" s="17">
        <v>0</v>
      </c>
      <c r="K212" s="17">
        <v>0</v>
      </c>
      <c r="L212" s="17">
        <v>26</v>
      </c>
      <c r="M212" s="17">
        <v>98</v>
      </c>
      <c r="N212" s="17">
        <v>0</v>
      </c>
    </row>
    <row r="213" spans="1:14" ht="12.75">
      <c r="A213" s="1"/>
      <c r="B213" s="5" t="s">
        <v>266</v>
      </c>
      <c r="C213" s="1"/>
      <c r="D213" s="15">
        <v>3333</v>
      </c>
      <c r="E213" s="19">
        <v>2489</v>
      </c>
      <c r="F213" s="19">
        <v>409</v>
      </c>
      <c r="G213" s="19">
        <v>0</v>
      </c>
      <c r="H213" s="19">
        <v>1</v>
      </c>
      <c r="I213" s="19">
        <v>5</v>
      </c>
      <c r="J213" s="19">
        <v>0</v>
      </c>
      <c r="K213" s="19">
        <v>0</v>
      </c>
      <c r="L213" s="19">
        <v>97</v>
      </c>
      <c r="M213" s="19">
        <v>330</v>
      </c>
      <c r="N213" s="19">
        <v>2</v>
      </c>
    </row>
    <row r="214" spans="1:14" ht="12.75">
      <c r="A214" s="1" t="s">
        <v>0</v>
      </c>
      <c r="B214" s="1" t="s">
        <v>205</v>
      </c>
      <c r="C214" s="1" t="s">
        <v>206</v>
      </c>
      <c r="D214" s="13">
        <v>847</v>
      </c>
      <c r="E214" s="17">
        <v>619</v>
      </c>
      <c r="F214" s="17">
        <v>79</v>
      </c>
      <c r="G214" s="17">
        <v>0</v>
      </c>
      <c r="H214" s="17">
        <v>1</v>
      </c>
      <c r="I214" s="17">
        <v>1</v>
      </c>
      <c r="J214" s="17">
        <v>0</v>
      </c>
      <c r="K214" s="17">
        <v>0</v>
      </c>
      <c r="L214" s="17">
        <v>0</v>
      </c>
      <c r="M214" s="17">
        <v>132</v>
      </c>
      <c r="N214" s="17">
        <v>15</v>
      </c>
    </row>
    <row r="215" spans="1:14" ht="12.75">
      <c r="A215" s="1" t="s">
        <v>0</v>
      </c>
      <c r="B215" s="1" t="s">
        <v>205</v>
      </c>
      <c r="C215" s="1" t="s">
        <v>207</v>
      </c>
      <c r="D215" s="13">
        <v>585</v>
      </c>
      <c r="E215" s="17">
        <v>415</v>
      </c>
      <c r="F215" s="17">
        <v>72</v>
      </c>
      <c r="G215" s="17">
        <v>16</v>
      </c>
      <c r="H215" s="17">
        <v>0</v>
      </c>
      <c r="I215" s="17">
        <v>1</v>
      </c>
      <c r="J215" s="17">
        <v>0</v>
      </c>
      <c r="K215" s="17">
        <v>0</v>
      </c>
      <c r="L215" s="17">
        <v>0</v>
      </c>
      <c r="M215" s="17">
        <v>81</v>
      </c>
      <c r="N215" s="17">
        <v>0</v>
      </c>
    </row>
    <row r="216" spans="1:14" ht="12.75">
      <c r="A216" s="1" t="s">
        <v>0</v>
      </c>
      <c r="B216" s="1" t="s">
        <v>205</v>
      </c>
      <c r="C216" s="1" t="s">
        <v>208</v>
      </c>
      <c r="D216" s="13">
        <v>586</v>
      </c>
      <c r="E216" s="17">
        <v>430</v>
      </c>
      <c r="F216" s="17">
        <v>97</v>
      </c>
      <c r="G216" s="17">
        <v>10</v>
      </c>
      <c r="H216" s="17">
        <v>1</v>
      </c>
      <c r="I216" s="17">
        <v>1</v>
      </c>
      <c r="J216" s="17">
        <v>0</v>
      </c>
      <c r="K216" s="17">
        <v>0</v>
      </c>
      <c r="L216" s="17">
        <v>13</v>
      </c>
      <c r="M216" s="17">
        <v>34</v>
      </c>
      <c r="N216" s="17">
        <v>0</v>
      </c>
    </row>
    <row r="217" spans="1:14" ht="12.75">
      <c r="A217" s="1" t="s">
        <v>0</v>
      </c>
      <c r="B217" s="1" t="s">
        <v>205</v>
      </c>
      <c r="C217" s="1" t="s">
        <v>209</v>
      </c>
      <c r="D217" s="13">
        <v>307</v>
      </c>
      <c r="E217" s="17">
        <v>225</v>
      </c>
      <c r="F217" s="17">
        <v>21</v>
      </c>
      <c r="G217" s="17">
        <v>1</v>
      </c>
      <c r="H217" s="17">
        <v>0</v>
      </c>
      <c r="I217" s="17">
        <v>1</v>
      </c>
      <c r="J217" s="17">
        <v>0</v>
      </c>
      <c r="K217" s="17">
        <v>1</v>
      </c>
      <c r="L217" s="17">
        <v>6</v>
      </c>
      <c r="M217" s="17">
        <v>51</v>
      </c>
      <c r="N217" s="17">
        <v>1</v>
      </c>
    </row>
    <row r="218" spans="1:14" ht="12.75">
      <c r="A218" s="1" t="s">
        <v>0</v>
      </c>
      <c r="B218" s="1" t="s">
        <v>205</v>
      </c>
      <c r="C218" s="1" t="s">
        <v>210</v>
      </c>
      <c r="D218" s="13">
        <v>145</v>
      </c>
      <c r="E218" s="17">
        <v>0</v>
      </c>
      <c r="F218" s="17">
        <v>0</v>
      </c>
      <c r="G218" s="17">
        <v>1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144</v>
      </c>
      <c r="N218" s="17">
        <v>0</v>
      </c>
    </row>
    <row r="219" spans="1:14" ht="12.75">
      <c r="A219" s="1" t="s">
        <v>0</v>
      </c>
      <c r="B219" s="1" t="s">
        <v>205</v>
      </c>
      <c r="C219" s="1" t="s">
        <v>211</v>
      </c>
      <c r="D219" s="13">
        <v>462</v>
      </c>
      <c r="E219" s="17">
        <v>220</v>
      </c>
      <c r="F219" s="17">
        <v>18</v>
      </c>
      <c r="G219" s="17">
        <v>0</v>
      </c>
      <c r="H219" s="17">
        <v>1</v>
      </c>
      <c r="I219" s="17">
        <v>1</v>
      </c>
      <c r="J219" s="17">
        <v>0</v>
      </c>
      <c r="K219" s="17">
        <v>0</v>
      </c>
      <c r="L219" s="17">
        <v>19</v>
      </c>
      <c r="M219" s="17">
        <v>203</v>
      </c>
      <c r="N219" s="17">
        <v>0</v>
      </c>
    </row>
    <row r="220" spans="1:14" ht="12.75">
      <c r="A220" s="1" t="s">
        <v>0</v>
      </c>
      <c r="B220" s="1" t="s">
        <v>205</v>
      </c>
      <c r="C220" s="1" t="s">
        <v>212</v>
      </c>
      <c r="D220" s="13">
        <v>269</v>
      </c>
      <c r="E220" s="17">
        <v>206</v>
      </c>
      <c r="F220" s="17">
        <v>13</v>
      </c>
      <c r="G220" s="17">
        <v>4</v>
      </c>
      <c r="H220" s="17">
        <v>1</v>
      </c>
      <c r="I220" s="17">
        <v>1</v>
      </c>
      <c r="J220" s="17">
        <v>0</v>
      </c>
      <c r="K220" s="17">
        <v>0</v>
      </c>
      <c r="L220" s="17">
        <v>12</v>
      </c>
      <c r="M220" s="17">
        <v>30</v>
      </c>
      <c r="N220" s="17">
        <v>2</v>
      </c>
    </row>
    <row r="221" spans="1:14" ht="12.75">
      <c r="A221" s="1" t="s">
        <v>0</v>
      </c>
      <c r="B221" s="1" t="s">
        <v>205</v>
      </c>
      <c r="C221" s="1" t="s">
        <v>213</v>
      </c>
      <c r="D221" s="13">
        <v>352</v>
      </c>
      <c r="E221" s="17">
        <v>123</v>
      </c>
      <c r="F221" s="17">
        <v>5</v>
      </c>
      <c r="G221" s="17">
        <v>0</v>
      </c>
      <c r="H221" s="17">
        <v>0</v>
      </c>
      <c r="I221" s="17">
        <v>1</v>
      </c>
      <c r="J221" s="17">
        <v>0</v>
      </c>
      <c r="K221" s="17">
        <v>0</v>
      </c>
      <c r="L221" s="17">
        <v>16</v>
      </c>
      <c r="M221" s="17">
        <v>207</v>
      </c>
      <c r="N221" s="17">
        <v>0</v>
      </c>
    </row>
    <row r="222" spans="1:14" ht="12.75">
      <c r="A222" s="1" t="s">
        <v>0</v>
      </c>
      <c r="B222" s="1" t="s">
        <v>205</v>
      </c>
      <c r="C222" s="1" t="s">
        <v>214</v>
      </c>
      <c r="D222" s="13">
        <v>3818</v>
      </c>
      <c r="E222" s="17">
        <v>2810</v>
      </c>
      <c r="F222" s="17">
        <v>695</v>
      </c>
      <c r="G222" s="17">
        <v>10</v>
      </c>
      <c r="H222" s="17">
        <v>1</v>
      </c>
      <c r="I222" s="17">
        <v>1</v>
      </c>
      <c r="J222" s="17">
        <v>0</v>
      </c>
      <c r="K222" s="17">
        <v>0</v>
      </c>
      <c r="L222" s="17">
        <v>34</v>
      </c>
      <c r="M222" s="17">
        <v>170</v>
      </c>
      <c r="N222" s="17">
        <v>97</v>
      </c>
    </row>
    <row r="223" spans="1:14" ht="12.75">
      <c r="A223" s="1" t="s">
        <v>0</v>
      </c>
      <c r="B223" s="1" t="s">
        <v>205</v>
      </c>
      <c r="C223" s="1" t="s">
        <v>215</v>
      </c>
      <c r="D223" s="13">
        <v>3712</v>
      </c>
      <c r="E223" s="17">
        <v>2739</v>
      </c>
      <c r="F223" s="17">
        <v>597</v>
      </c>
      <c r="G223" s="17">
        <v>43</v>
      </c>
      <c r="H223" s="17">
        <v>1</v>
      </c>
      <c r="I223" s="17">
        <v>1</v>
      </c>
      <c r="J223" s="17">
        <v>0</v>
      </c>
      <c r="K223" s="17">
        <v>0</v>
      </c>
      <c r="L223" s="17">
        <v>54</v>
      </c>
      <c r="M223" s="17">
        <v>269</v>
      </c>
      <c r="N223" s="17">
        <v>8</v>
      </c>
    </row>
    <row r="224" spans="1:14" ht="12.75">
      <c r="A224" s="1" t="s">
        <v>0</v>
      </c>
      <c r="B224" s="1" t="s">
        <v>205</v>
      </c>
      <c r="C224" s="1" t="s">
        <v>216</v>
      </c>
      <c r="D224" s="13">
        <v>99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99</v>
      </c>
      <c r="N224" s="17">
        <v>0</v>
      </c>
    </row>
    <row r="225" spans="1:14" ht="12.75">
      <c r="A225" s="1" t="s">
        <v>0</v>
      </c>
      <c r="B225" s="1" t="s">
        <v>205</v>
      </c>
      <c r="C225" s="1" t="s">
        <v>217</v>
      </c>
      <c r="D225" s="13">
        <v>96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96</v>
      </c>
      <c r="N225" s="17">
        <v>0</v>
      </c>
    </row>
    <row r="226" spans="1:14" ht="12.75">
      <c r="A226" s="1" t="s">
        <v>0</v>
      </c>
      <c r="B226" s="1" t="s">
        <v>205</v>
      </c>
      <c r="C226" s="1" t="s">
        <v>218</v>
      </c>
      <c r="D226" s="13">
        <v>130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6</v>
      </c>
      <c r="M226" s="17">
        <v>124</v>
      </c>
      <c r="N226" s="17">
        <v>0</v>
      </c>
    </row>
    <row r="227" spans="1:14" ht="12.75">
      <c r="A227" s="1" t="s">
        <v>0</v>
      </c>
      <c r="B227" s="1" t="s">
        <v>205</v>
      </c>
      <c r="C227" s="1" t="s">
        <v>219</v>
      </c>
      <c r="D227" s="13">
        <v>1263</v>
      </c>
      <c r="E227" s="17">
        <v>1076</v>
      </c>
      <c r="F227" s="17">
        <v>89</v>
      </c>
      <c r="G227" s="17">
        <v>21</v>
      </c>
      <c r="H227" s="17">
        <v>0</v>
      </c>
      <c r="I227" s="17">
        <v>1</v>
      </c>
      <c r="J227" s="17">
        <v>0</v>
      </c>
      <c r="K227" s="17">
        <v>0</v>
      </c>
      <c r="L227" s="17">
        <v>12</v>
      </c>
      <c r="M227" s="17">
        <v>48</v>
      </c>
      <c r="N227" s="17">
        <v>16</v>
      </c>
    </row>
    <row r="228" spans="1:14" ht="12.75">
      <c r="A228" s="1" t="s">
        <v>0</v>
      </c>
      <c r="B228" s="1" t="s">
        <v>205</v>
      </c>
      <c r="C228" s="1" t="s">
        <v>220</v>
      </c>
      <c r="D228" s="13">
        <v>1222</v>
      </c>
      <c r="E228" s="17">
        <v>891</v>
      </c>
      <c r="F228" s="17">
        <v>210</v>
      </c>
      <c r="G228" s="17">
        <v>6</v>
      </c>
      <c r="H228" s="17">
        <v>0</v>
      </c>
      <c r="I228" s="17">
        <v>1</v>
      </c>
      <c r="J228" s="17">
        <v>0</v>
      </c>
      <c r="K228" s="17">
        <v>0</v>
      </c>
      <c r="L228" s="17">
        <v>13</v>
      </c>
      <c r="M228" s="17">
        <v>96</v>
      </c>
      <c r="N228" s="17">
        <v>5</v>
      </c>
    </row>
    <row r="229" spans="1:14" ht="12.75">
      <c r="A229" s="1" t="s">
        <v>0</v>
      </c>
      <c r="B229" s="1" t="s">
        <v>205</v>
      </c>
      <c r="C229" s="1" t="s">
        <v>221</v>
      </c>
      <c r="D229" s="13">
        <v>0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17">
        <v>0</v>
      </c>
    </row>
    <row r="230" spans="1:14" ht="12.75">
      <c r="A230" s="1" t="s">
        <v>0</v>
      </c>
      <c r="B230" s="1" t="s">
        <v>205</v>
      </c>
      <c r="C230" s="1" t="s">
        <v>222</v>
      </c>
      <c r="D230" s="13">
        <v>793</v>
      </c>
      <c r="E230" s="17">
        <v>580</v>
      </c>
      <c r="F230" s="17">
        <v>125</v>
      </c>
      <c r="G230" s="17">
        <v>0</v>
      </c>
      <c r="H230" s="17">
        <v>0</v>
      </c>
      <c r="I230" s="17">
        <v>1</v>
      </c>
      <c r="J230" s="17">
        <v>0</v>
      </c>
      <c r="K230" s="17">
        <v>0</v>
      </c>
      <c r="L230" s="17">
        <v>11</v>
      </c>
      <c r="M230" s="17">
        <v>68</v>
      </c>
      <c r="N230" s="17">
        <v>8</v>
      </c>
    </row>
    <row r="231" spans="1:14" ht="12.75">
      <c r="A231" s="1" t="s">
        <v>0</v>
      </c>
      <c r="B231" s="1" t="s">
        <v>205</v>
      </c>
      <c r="C231" s="1" t="s">
        <v>223</v>
      </c>
      <c r="D231" s="13">
        <v>736</v>
      </c>
      <c r="E231" s="17">
        <v>574</v>
      </c>
      <c r="F231" s="17">
        <v>78</v>
      </c>
      <c r="G231" s="17">
        <v>6</v>
      </c>
      <c r="H231" s="17">
        <v>0</v>
      </c>
      <c r="I231" s="17">
        <v>6</v>
      </c>
      <c r="J231" s="17">
        <v>0</v>
      </c>
      <c r="K231" s="17">
        <v>0</v>
      </c>
      <c r="L231" s="17">
        <v>18</v>
      </c>
      <c r="M231" s="17">
        <v>50</v>
      </c>
      <c r="N231" s="17">
        <v>4</v>
      </c>
    </row>
    <row r="232" spans="1:14" ht="12.75">
      <c r="A232" s="1"/>
      <c r="B232" s="5" t="s">
        <v>267</v>
      </c>
      <c r="C232" s="1"/>
      <c r="D232" s="19">
        <f>SUM(D214:D231)</f>
        <v>15422</v>
      </c>
      <c r="E232" s="19">
        <f>SUM(E214:E231)</f>
        <v>10908</v>
      </c>
      <c r="F232" s="19">
        <f aca="true" t="shared" si="16" ref="F232:N232">SUM(F214:F231)</f>
        <v>2099</v>
      </c>
      <c r="G232" s="19">
        <f t="shared" si="16"/>
        <v>118</v>
      </c>
      <c r="H232" s="19">
        <f t="shared" si="16"/>
        <v>6</v>
      </c>
      <c r="I232" s="19">
        <f t="shared" si="16"/>
        <v>18</v>
      </c>
      <c r="J232" s="19">
        <f t="shared" si="16"/>
        <v>0</v>
      </c>
      <c r="K232" s="19">
        <f t="shared" si="16"/>
        <v>1</v>
      </c>
      <c r="L232" s="19">
        <f t="shared" si="16"/>
        <v>214</v>
      </c>
      <c r="M232" s="19">
        <f t="shared" si="16"/>
        <v>1902</v>
      </c>
      <c r="N232" s="19">
        <f t="shared" si="16"/>
        <v>156</v>
      </c>
    </row>
    <row r="233" spans="5:14" ht="12.75"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2:14" ht="12.75">
      <c r="B234" s="6" t="s">
        <v>270</v>
      </c>
      <c r="D234" s="14">
        <f>+D18+D25+D30+D38+D53+D56+D69+D80+D82+D84+D90+D112+D120+D123+D138+D142+D147+D174+D187+D189+D204+D209+D213+D232</f>
        <v>356594</v>
      </c>
      <c r="E234" s="14">
        <f aca="true" t="shared" si="17" ref="E234:N234">+E18+E25+E30+E38+E53+E56+E69+E80+E82+E84+E90+E112+E120+E123+E138+E142+E147+E174+E187+E189+E204+E209+E213+E232</f>
        <v>279928</v>
      </c>
      <c r="F234" s="14">
        <f t="shared" si="17"/>
        <v>41877</v>
      </c>
      <c r="G234" s="14">
        <f t="shared" si="17"/>
        <v>2716</v>
      </c>
      <c r="H234" s="14">
        <f t="shared" si="17"/>
        <v>129</v>
      </c>
      <c r="I234" s="14">
        <f t="shared" si="17"/>
        <v>250</v>
      </c>
      <c r="J234" s="14">
        <f t="shared" si="17"/>
        <v>0</v>
      </c>
      <c r="K234" s="14">
        <f t="shared" si="17"/>
        <v>202</v>
      </c>
      <c r="L234" s="14">
        <f t="shared" si="17"/>
        <v>4895</v>
      </c>
      <c r="M234" s="14">
        <f t="shared" si="17"/>
        <v>25078</v>
      </c>
      <c r="N234" s="14">
        <f t="shared" si="17"/>
        <v>1519</v>
      </c>
    </row>
  </sheetData>
  <printOptions/>
  <pageMargins left="0.3937007874015748" right="0.1968503937007874" top="0.984251968503937" bottom="0.984251968503937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Energía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2010-01-19T19:47:40Z</cp:lastPrinted>
  <dcterms:created xsi:type="dcterms:W3CDTF">2010-01-12T13:59:53Z</dcterms:created>
  <dcterms:modified xsi:type="dcterms:W3CDTF">2010-03-02T20:44:59Z</dcterms:modified>
  <cp:category/>
  <cp:version/>
  <cp:contentType/>
  <cp:contentStatus/>
</cp:coreProperties>
</file>