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resfactCOOP08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<sst xmlns="http://schemas.openxmlformats.org/spreadsheetml/2006/main" count="62" uniqueCount="57">
  <si>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AÑO 2008</t>
  </si>
  <si>
    <t>Valores expresados en MWh</t>
  </si>
  <si>
    <t>Total Buenos Aires</t>
  </si>
  <si>
    <t>Cooperativas Area EDEN</t>
  </si>
  <si>
    <t>Cooperativas Area EDEA</t>
  </si>
  <si>
    <t>Cooperativas Area EDES</t>
  </si>
  <si>
    <t>Total Córdoba</t>
  </si>
  <si>
    <t>Cooperativas Córdoba</t>
  </si>
  <si>
    <t>Total Corrientes</t>
  </si>
  <si>
    <t>Cooperativas Corrientes</t>
  </si>
  <si>
    <t>Cooperativas Chaco</t>
  </si>
  <si>
    <t>Total Chaco</t>
  </si>
  <si>
    <t>Total Chubut</t>
  </si>
  <si>
    <t>Cooperativas Chubut</t>
  </si>
  <si>
    <t>Total Entre Ríos</t>
  </si>
  <si>
    <t>Cooperativas Entre Ríos</t>
  </si>
  <si>
    <t>Total Formosa</t>
  </si>
  <si>
    <t>Cooperativas Formosa</t>
  </si>
  <si>
    <t>Total LaPampa</t>
  </si>
  <si>
    <t>Cooperativas de La Pampa</t>
  </si>
  <si>
    <t>Total Mendoza</t>
  </si>
  <si>
    <t>Cooperativas de Mendoza</t>
  </si>
  <si>
    <t>Cooperativas de Misiones</t>
  </si>
  <si>
    <t>Total Neuquén</t>
  </si>
  <si>
    <t>Cooperativas de Neuquén</t>
  </si>
  <si>
    <t>Total Río Negro</t>
  </si>
  <si>
    <t>Cooperativas de Río Negro</t>
  </si>
  <si>
    <t>Total San Juan</t>
  </si>
  <si>
    <t>DECSA</t>
  </si>
  <si>
    <t>Total Santa Cruz</t>
  </si>
  <si>
    <t>Munic Pico Truncado</t>
  </si>
  <si>
    <t>Total Santa Fe</t>
  </si>
  <si>
    <t>Cooperativas de Santa Fe</t>
  </si>
  <si>
    <t>Total Santiago del Estero</t>
  </si>
  <si>
    <t>Cooper. Rivadavia</t>
  </si>
  <si>
    <t>Total Tierra del Fuego</t>
  </si>
  <si>
    <t>Coop Río Grande</t>
  </si>
  <si>
    <t>Total País</t>
  </si>
  <si>
    <t>Total Distribuidoras</t>
  </si>
  <si>
    <t>Total Gumem</t>
  </si>
  <si>
    <t>Total Coop.y otros prestad</t>
  </si>
  <si>
    <t>Total</t>
  </si>
  <si>
    <t>Residencial</t>
  </si>
  <si>
    <t>Comercial</t>
  </si>
  <si>
    <t>Industrial</t>
  </si>
  <si>
    <t>Serv Sanit.</t>
  </si>
  <si>
    <t>Al. Público</t>
  </si>
  <si>
    <t>Tracción</t>
  </si>
  <si>
    <t>Riego</t>
  </si>
  <si>
    <t>Oficial</t>
  </si>
  <si>
    <t>E. Rural</t>
  </si>
  <si>
    <t>Otros</t>
  </si>
  <si>
    <t>Total Misiones</t>
  </si>
  <si>
    <t>Informe del Sector Eléctrico</t>
  </si>
  <si>
    <t>dem mem</t>
  </si>
  <si>
    <t>Facturado a usuario final por Provincia,sector de consumo.</t>
  </si>
  <si>
    <t>Cooperativas de distribución de energía eléctrica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</si>
</sst>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46">
      <selection activeCell="A66" sqref="A66"/>
    </sheetView>
  </sheetViews>
  <sheetFormatPr defaultColWidth="11.421875" defaultRowHeight="12.75"/>
  <cols>
    <col min="1" max="1" width="25.8515625" style="0" customWidth="1"/>
  </cols>
  <sheetData>
    <row r="1" ht="12.75">
      <c r="A1" s="1" t="s">
        <v>0</v>
      </c>
    </row>
    <row r="2" ht="12.75">
      <c r="A2" s="1" t="s">
        <v>53</v>
      </c>
    </row>
    <row r="3" ht="12.75">
      <c r="A3" s="1" t="s">
        <v>55</v>
      </c>
    </row>
    <row r="4" ht="12.75">
      <c r="A4" s="1" t="s">
        <v>56</v>
      </c>
    </row>
    <row r="5" ht="12.75">
      <c r="A5" s="1" t="s">
        <v>1</v>
      </c>
    </row>
    <row r="6" spans="2:12" ht="12.75">
      <c r="B6" s="2" t="s">
        <v>41</v>
      </c>
      <c r="C6" s="3" t="s">
        <v>42</v>
      </c>
      <c r="D6" s="3" t="s">
        <v>43</v>
      </c>
      <c r="E6" s="3" t="s">
        <v>44</v>
      </c>
      <c r="F6" s="3" t="s">
        <v>45</v>
      </c>
      <c r="G6" s="3" t="s">
        <v>46</v>
      </c>
      <c r="H6" s="3" t="s">
        <v>47</v>
      </c>
      <c r="I6" s="3" t="s">
        <v>48</v>
      </c>
      <c r="J6" s="3" t="s">
        <v>49</v>
      </c>
      <c r="K6" s="3" t="s">
        <v>50</v>
      </c>
      <c r="L6" s="3" t="s">
        <v>51</v>
      </c>
    </row>
    <row r="7" spans="1:12" ht="12.75">
      <c r="A7" s="1" t="s">
        <v>2</v>
      </c>
      <c r="B7" s="5">
        <f>SUM(B8:B10)</f>
        <v>3799976.977600001</v>
      </c>
      <c r="C7" s="5">
        <f>SUM(C8:C10)</f>
        <v>1227111.0939999998</v>
      </c>
      <c r="D7" s="5">
        <f>SUM(D8:D10)</f>
        <v>659084.7119999997</v>
      </c>
      <c r="E7" s="5">
        <f>SUM(E8:E10)</f>
        <v>1268527.3466</v>
      </c>
      <c r="F7" s="5">
        <f>SUM(F8:F10)</f>
        <v>80157.10699999997</v>
      </c>
      <c r="G7" s="5">
        <f>SUM(G8:G10)</f>
        <v>228570.87799999997</v>
      </c>
      <c r="H7" s="5">
        <f>SUM(H8:H10)</f>
        <v>0</v>
      </c>
      <c r="I7" s="5">
        <f>SUM(I8:I10)</f>
        <v>3438.917</v>
      </c>
      <c r="J7" s="5">
        <f>SUM(J8:J10)</f>
        <v>100240.63899999997</v>
      </c>
      <c r="K7" s="5">
        <f>SUM(K8:K10)</f>
        <v>219174.839</v>
      </c>
      <c r="L7" s="5">
        <f>SUM(L8:L10)</f>
        <v>13671.445</v>
      </c>
    </row>
    <row r="8" spans="1:12" ht="12.75">
      <c r="A8" s="1" t="s">
        <v>3</v>
      </c>
      <c r="B8" s="4">
        <v>2037751.2236000006</v>
      </c>
      <c r="C8" s="4">
        <v>608319.4060000002</v>
      </c>
      <c r="D8" s="4">
        <v>302649.6</v>
      </c>
      <c r="E8" s="4">
        <v>816874.5716000004</v>
      </c>
      <c r="F8" s="4">
        <v>35274.922999999995</v>
      </c>
      <c r="G8" s="4">
        <v>106105.57799999996</v>
      </c>
      <c r="H8" s="4">
        <v>0</v>
      </c>
      <c r="I8" s="4">
        <v>1322.962</v>
      </c>
      <c r="J8" s="4">
        <v>34413.201</v>
      </c>
      <c r="K8" s="4">
        <v>127515.473</v>
      </c>
      <c r="L8" s="4">
        <v>5275.508999999999</v>
      </c>
    </row>
    <row r="9" spans="1:12" ht="12.75">
      <c r="A9" s="1" t="s">
        <v>4</v>
      </c>
      <c r="B9" s="4">
        <v>1424087.38</v>
      </c>
      <c r="C9" s="4">
        <v>504517.43499999994</v>
      </c>
      <c r="D9" s="4">
        <v>296978.4329999997</v>
      </c>
      <c r="E9" s="4">
        <v>386046.99699999986</v>
      </c>
      <c r="F9" s="4">
        <v>40360.89699999999</v>
      </c>
      <c r="G9" s="4">
        <v>99217.477</v>
      </c>
      <c r="H9" s="4">
        <v>0</v>
      </c>
      <c r="I9" s="4">
        <v>1571.306</v>
      </c>
      <c r="J9" s="4">
        <v>25042.333999999973</v>
      </c>
      <c r="K9" s="4">
        <v>63039.85700000002</v>
      </c>
      <c r="L9" s="4">
        <v>7312.644</v>
      </c>
    </row>
    <row r="10" spans="1:12" ht="12.75">
      <c r="A10" s="1" t="s">
        <v>5</v>
      </c>
      <c r="B10" s="4">
        <v>338138.37400000053</v>
      </c>
      <c r="C10" s="4">
        <v>114274.25299999985</v>
      </c>
      <c r="D10" s="4">
        <v>59456.67899999997</v>
      </c>
      <c r="E10" s="4">
        <v>65605.7779999997</v>
      </c>
      <c r="F10" s="4">
        <v>4521.286999999999</v>
      </c>
      <c r="G10" s="4">
        <v>23247.823000000015</v>
      </c>
      <c r="H10" s="4">
        <v>0</v>
      </c>
      <c r="I10" s="4">
        <v>544.649</v>
      </c>
      <c r="J10" s="4">
        <v>40785.104</v>
      </c>
      <c r="K10" s="4">
        <v>28619.509</v>
      </c>
      <c r="L10" s="4">
        <v>1083.2920000000004</v>
      </c>
    </row>
    <row r="11" spans="2:12" ht="12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2:12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>
      <c r="A13" s="1" t="s">
        <v>6</v>
      </c>
      <c r="B13" s="5">
        <f>+B14</f>
        <v>1696342</v>
      </c>
      <c r="C13" s="5">
        <f aca="true" t="shared" si="0" ref="C13:L13">+C14</f>
        <v>547731</v>
      </c>
      <c r="D13" s="5">
        <f t="shared" si="0"/>
        <v>286530</v>
      </c>
      <c r="E13" s="5">
        <f t="shared" si="0"/>
        <v>481231.25099999923</v>
      </c>
      <c r="F13" s="5">
        <f t="shared" si="0"/>
        <v>19086.428999999996</v>
      </c>
      <c r="G13" s="5">
        <f t="shared" si="0"/>
        <v>89268</v>
      </c>
      <c r="H13" s="5">
        <f t="shared" si="0"/>
        <v>0</v>
      </c>
      <c r="I13" s="5">
        <f t="shared" si="0"/>
        <v>30528.37</v>
      </c>
      <c r="J13" s="5">
        <f t="shared" si="0"/>
        <v>35823</v>
      </c>
      <c r="K13" s="5">
        <f t="shared" si="0"/>
        <v>192278</v>
      </c>
      <c r="L13" s="5">
        <f t="shared" si="0"/>
        <v>13866</v>
      </c>
    </row>
    <row r="14" spans="1:12" ht="12.75">
      <c r="A14" s="1" t="s">
        <v>7</v>
      </c>
      <c r="B14" s="4">
        <v>1696342</v>
      </c>
      <c r="C14" s="4">
        <v>547731</v>
      </c>
      <c r="D14" s="4">
        <v>286530</v>
      </c>
      <c r="E14" s="4">
        <v>481231.25099999923</v>
      </c>
      <c r="F14" s="4">
        <v>19086.428999999996</v>
      </c>
      <c r="G14" s="4">
        <v>89268</v>
      </c>
      <c r="H14" s="4">
        <v>0</v>
      </c>
      <c r="I14" s="4">
        <v>30528.37</v>
      </c>
      <c r="J14" s="4">
        <v>35823</v>
      </c>
      <c r="K14" s="4">
        <v>192278</v>
      </c>
      <c r="L14" s="4">
        <v>13866</v>
      </c>
    </row>
    <row r="16" spans="1:12" ht="12.75">
      <c r="A16" s="1" t="s">
        <v>8</v>
      </c>
      <c r="B16" s="5">
        <f>+B17</f>
        <v>23020.203</v>
      </c>
      <c r="C16" s="5">
        <f aca="true" t="shared" si="1" ref="C16:K16">+C17</f>
        <v>864.576</v>
      </c>
      <c r="D16" s="5">
        <f t="shared" si="1"/>
        <v>117.781</v>
      </c>
      <c r="E16" s="5">
        <f t="shared" si="1"/>
        <v>993.361</v>
      </c>
      <c r="F16" s="5">
        <f t="shared" si="1"/>
        <v>63.535</v>
      </c>
      <c r="G16" s="5">
        <f t="shared" si="1"/>
        <v>90.72</v>
      </c>
      <c r="H16" s="5">
        <f t="shared" si="1"/>
        <v>0</v>
      </c>
      <c r="I16" s="5">
        <f t="shared" si="1"/>
        <v>280.153</v>
      </c>
      <c r="J16" s="5">
        <f t="shared" si="1"/>
        <v>37.572</v>
      </c>
      <c r="K16" s="5">
        <f t="shared" si="1"/>
        <v>20562.650999999998</v>
      </c>
      <c r="L16" s="5">
        <f>+L17</f>
        <v>9.854</v>
      </c>
    </row>
    <row r="17" spans="1:12" ht="12.75">
      <c r="A17" s="1" t="s">
        <v>9</v>
      </c>
      <c r="B17" s="4">
        <v>23020.203</v>
      </c>
      <c r="C17" s="4">
        <v>864.576</v>
      </c>
      <c r="D17" s="4">
        <v>117.781</v>
      </c>
      <c r="E17" s="4">
        <v>993.361</v>
      </c>
      <c r="F17" s="4">
        <v>63.535</v>
      </c>
      <c r="G17" s="4">
        <v>90.72</v>
      </c>
      <c r="H17" s="4">
        <v>0</v>
      </c>
      <c r="I17" s="4">
        <v>280.153</v>
      </c>
      <c r="J17" s="4">
        <v>37.572</v>
      </c>
      <c r="K17" s="4">
        <v>20562.650999999998</v>
      </c>
      <c r="L17" s="4">
        <v>9.854</v>
      </c>
    </row>
    <row r="19" spans="1:12" ht="12.75">
      <c r="A19" s="1" t="s">
        <v>11</v>
      </c>
      <c r="B19" s="5">
        <f>+B20</f>
        <v>23240.01800000023</v>
      </c>
      <c r="C19" s="5">
        <f aca="true" t="shared" si="2" ref="C19:L19">+C20</f>
        <v>833.1830000000773</v>
      </c>
      <c r="D19" s="5">
        <f t="shared" si="2"/>
        <v>429.46000000001004</v>
      </c>
      <c r="E19" s="5">
        <f t="shared" si="2"/>
        <v>10</v>
      </c>
      <c r="F19" s="5">
        <f t="shared" si="2"/>
        <v>63.24899999999616</v>
      </c>
      <c r="G19" s="5">
        <f t="shared" si="2"/>
        <v>96.70100000000093</v>
      </c>
      <c r="H19" s="5">
        <f t="shared" si="2"/>
        <v>0</v>
      </c>
      <c r="I19" s="5">
        <f t="shared" si="2"/>
        <v>0</v>
      </c>
      <c r="J19" s="5">
        <f t="shared" si="2"/>
        <v>1626.6290000000008</v>
      </c>
      <c r="K19" s="5">
        <f t="shared" si="2"/>
        <v>20099.498</v>
      </c>
      <c r="L19" s="5">
        <f t="shared" si="2"/>
        <v>81.29799999999523</v>
      </c>
    </row>
    <row r="20" spans="1:12" ht="12.75">
      <c r="A20" s="1" t="s">
        <v>10</v>
      </c>
      <c r="B20" s="4">
        <v>23240.01800000023</v>
      </c>
      <c r="C20" s="4">
        <v>833.1830000000773</v>
      </c>
      <c r="D20" s="4">
        <v>429.46000000001004</v>
      </c>
      <c r="E20" s="4">
        <v>10</v>
      </c>
      <c r="F20" s="4">
        <v>63.24899999999616</v>
      </c>
      <c r="G20" s="4">
        <v>96.70100000000093</v>
      </c>
      <c r="H20" s="4">
        <v>0</v>
      </c>
      <c r="I20" s="4">
        <v>0</v>
      </c>
      <c r="J20" s="4">
        <v>1626.6290000000008</v>
      </c>
      <c r="K20" s="4">
        <v>20099.498</v>
      </c>
      <c r="L20" s="4">
        <v>81.29799999999523</v>
      </c>
    </row>
    <row r="22" spans="1:12" ht="12.75">
      <c r="A22" s="1" t="s">
        <v>12</v>
      </c>
      <c r="B22" s="5">
        <f>+B23</f>
        <v>911062.2469999999</v>
      </c>
      <c r="C22" s="5">
        <f aca="true" t="shared" si="3" ref="C22:L22">+C23</f>
        <v>315580.01399999997</v>
      </c>
      <c r="D22" s="5">
        <f t="shared" si="3"/>
        <v>142243.11099999998</v>
      </c>
      <c r="E22" s="5">
        <f t="shared" si="3"/>
        <v>327038.532</v>
      </c>
      <c r="F22" s="5">
        <f t="shared" si="3"/>
        <v>32805.021</v>
      </c>
      <c r="G22" s="5">
        <f t="shared" si="3"/>
        <v>52791.068</v>
      </c>
      <c r="H22" s="5">
        <f t="shared" si="3"/>
        <v>0</v>
      </c>
      <c r="I22" s="5">
        <f t="shared" si="3"/>
        <v>371.299</v>
      </c>
      <c r="J22" s="5">
        <f t="shared" si="3"/>
        <v>34403.326</v>
      </c>
      <c r="K22" s="5">
        <f t="shared" si="3"/>
        <v>4544.227999999999</v>
      </c>
      <c r="L22" s="5">
        <f t="shared" si="3"/>
        <v>1285.6480000000001</v>
      </c>
    </row>
    <row r="23" spans="1:12" ht="12.75">
      <c r="A23" s="1" t="s">
        <v>13</v>
      </c>
      <c r="B23" s="4">
        <v>911062.2469999999</v>
      </c>
      <c r="C23" s="4">
        <v>315580.01399999997</v>
      </c>
      <c r="D23" s="4">
        <v>142243.11099999998</v>
      </c>
      <c r="E23" s="4">
        <v>327038.532</v>
      </c>
      <c r="F23" s="4">
        <v>32805.021</v>
      </c>
      <c r="G23" s="4">
        <v>52791.068</v>
      </c>
      <c r="H23" s="4">
        <v>0</v>
      </c>
      <c r="I23" s="4">
        <v>371.299</v>
      </c>
      <c r="J23" s="4">
        <v>34403.326</v>
      </c>
      <c r="K23" s="4">
        <v>4544.227999999999</v>
      </c>
      <c r="L23" s="4">
        <v>1285.6480000000001</v>
      </c>
    </row>
    <row r="25" spans="1:12" ht="12.75">
      <c r="A25" s="1" t="s">
        <v>14</v>
      </c>
      <c r="B25" s="5">
        <f>+B26</f>
        <v>619236.389</v>
      </c>
      <c r="C25" s="5">
        <f aca="true" t="shared" si="4" ref="C25:L25">+C26</f>
        <v>249168.26499999998</v>
      </c>
      <c r="D25" s="5">
        <f t="shared" si="4"/>
        <v>121006.889</v>
      </c>
      <c r="E25" s="5">
        <f t="shared" si="4"/>
        <v>124108.084</v>
      </c>
      <c r="F25" s="5">
        <f t="shared" si="4"/>
        <v>10766.954</v>
      </c>
      <c r="G25" s="5">
        <f t="shared" si="4"/>
        <v>30390.032999999996</v>
      </c>
      <c r="H25" s="5">
        <f t="shared" si="4"/>
        <v>0</v>
      </c>
      <c r="I25" s="5">
        <f t="shared" si="4"/>
        <v>4436.185</v>
      </c>
      <c r="J25" s="5">
        <f t="shared" si="4"/>
        <v>18591.625000000007</v>
      </c>
      <c r="K25" s="5">
        <f t="shared" si="4"/>
        <v>59046.74900000001</v>
      </c>
      <c r="L25" s="5">
        <f t="shared" si="4"/>
        <v>1721.605</v>
      </c>
    </row>
    <row r="26" spans="1:12" ht="12.75">
      <c r="A26" s="1" t="s">
        <v>15</v>
      </c>
      <c r="B26" s="4">
        <v>619236.389</v>
      </c>
      <c r="C26" s="4">
        <v>249168.26499999998</v>
      </c>
      <c r="D26" s="4">
        <v>121006.889</v>
      </c>
      <c r="E26" s="4">
        <v>124108.084</v>
      </c>
      <c r="F26" s="4">
        <v>10766.954</v>
      </c>
      <c r="G26" s="4">
        <v>30390.032999999996</v>
      </c>
      <c r="H26" s="4">
        <v>0</v>
      </c>
      <c r="I26" s="4">
        <v>4436.185</v>
      </c>
      <c r="J26" s="4">
        <v>18591.625000000007</v>
      </c>
      <c r="K26" s="4">
        <v>59046.74900000001</v>
      </c>
      <c r="L26" s="4">
        <v>1721.605</v>
      </c>
    </row>
    <row r="28" spans="1:12" ht="12.75">
      <c r="A28" s="1" t="s">
        <v>16</v>
      </c>
      <c r="B28" s="5">
        <f>+B29</f>
        <v>28054.234</v>
      </c>
      <c r="C28" s="5">
        <f aca="true" t="shared" si="5" ref="C28:L28">+C29</f>
        <v>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495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27559.234</v>
      </c>
      <c r="L28" s="5">
        <f t="shared" si="5"/>
        <v>0</v>
      </c>
    </row>
    <row r="29" spans="1:12" ht="12.75">
      <c r="A29" s="1" t="s">
        <v>17</v>
      </c>
      <c r="B29" s="4">
        <v>28054.234</v>
      </c>
      <c r="C29" s="4">
        <v>0</v>
      </c>
      <c r="D29" s="4">
        <v>0</v>
      </c>
      <c r="E29" s="4">
        <v>0</v>
      </c>
      <c r="F29" s="4">
        <v>0</v>
      </c>
      <c r="G29" s="4">
        <v>495</v>
      </c>
      <c r="H29" s="4">
        <v>0</v>
      </c>
      <c r="I29" s="4">
        <v>0</v>
      </c>
      <c r="J29" s="4">
        <v>0</v>
      </c>
      <c r="K29" s="4">
        <v>27559.234</v>
      </c>
      <c r="L29" s="4">
        <v>0</v>
      </c>
    </row>
    <row r="32" spans="1:12" ht="12.75">
      <c r="A32" s="1" t="s">
        <v>18</v>
      </c>
      <c r="B32" s="5">
        <f>+B33</f>
        <v>528999.41</v>
      </c>
      <c r="C32" s="5">
        <f aca="true" t="shared" si="6" ref="C32:L32">+C33</f>
        <v>227138.282</v>
      </c>
      <c r="D32" s="5">
        <f t="shared" si="6"/>
        <v>95197.571</v>
      </c>
      <c r="E32" s="5">
        <f t="shared" si="6"/>
        <v>79486.361</v>
      </c>
      <c r="F32" s="5">
        <f t="shared" si="6"/>
        <v>7760.579000000001</v>
      </c>
      <c r="G32" s="5">
        <f t="shared" si="6"/>
        <v>35048.424999999996</v>
      </c>
      <c r="H32" s="5">
        <f t="shared" si="6"/>
        <v>0</v>
      </c>
      <c r="I32" s="5">
        <f t="shared" si="6"/>
        <v>2494.133</v>
      </c>
      <c r="J32" s="5">
        <f t="shared" si="6"/>
        <v>24355.213</v>
      </c>
      <c r="K32" s="5">
        <f t="shared" si="6"/>
        <v>22934.925</v>
      </c>
      <c r="L32" s="5">
        <f t="shared" si="6"/>
        <v>34583.92099999999</v>
      </c>
    </row>
    <row r="33" spans="1:12" ht="12.75">
      <c r="A33" s="1" t="s">
        <v>19</v>
      </c>
      <c r="B33" s="4">
        <v>528999.41</v>
      </c>
      <c r="C33" s="4">
        <v>227138.282</v>
      </c>
      <c r="D33" s="4">
        <v>95197.571</v>
      </c>
      <c r="E33" s="4">
        <v>79486.361</v>
      </c>
      <c r="F33" s="4">
        <v>7760.579000000001</v>
      </c>
      <c r="G33" s="4">
        <v>35048.424999999996</v>
      </c>
      <c r="H33" s="4">
        <v>0</v>
      </c>
      <c r="I33" s="4">
        <v>2494.133</v>
      </c>
      <c r="J33" s="4">
        <v>24355.213</v>
      </c>
      <c r="K33" s="4">
        <v>22934.925</v>
      </c>
      <c r="L33" s="4">
        <v>34583.92099999999</v>
      </c>
    </row>
    <row r="36" spans="1:12" ht="12.75">
      <c r="A36" s="1" t="s">
        <v>20</v>
      </c>
      <c r="B36" s="5">
        <f>+B37</f>
        <v>590746.4770000004</v>
      </c>
      <c r="C36" s="5">
        <f aca="true" t="shared" si="7" ref="C36:L36">+C37</f>
        <v>246348.16399999993</v>
      </c>
      <c r="D36" s="5">
        <f t="shared" si="7"/>
        <v>84520.58099999995</v>
      </c>
      <c r="E36" s="5">
        <f t="shared" si="7"/>
        <v>103938.99</v>
      </c>
      <c r="F36" s="5">
        <f t="shared" si="7"/>
        <v>5883.144999999999</v>
      </c>
      <c r="G36" s="5">
        <f t="shared" si="7"/>
        <v>38696.54200000001</v>
      </c>
      <c r="H36" s="5">
        <f t="shared" si="7"/>
        <v>0</v>
      </c>
      <c r="I36" s="5">
        <f t="shared" si="7"/>
        <v>93271.45500000009</v>
      </c>
      <c r="J36" s="5">
        <f t="shared" si="7"/>
        <v>11949.7</v>
      </c>
      <c r="K36" s="5">
        <f t="shared" si="7"/>
        <v>4639.06</v>
      </c>
      <c r="L36" s="5">
        <f t="shared" si="7"/>
        <v>1498.84</v>
      </c>
    </row>
    <row r="37" spans="1:12" ht="12.75">
      <c r="A37" s="1" t="s">
        <v>21</v>
      </c>
      <c r="B37" s="4">
        <v>590746.4770000004</v>
      </c>
      <c r="C37" s="4">
        <v>246348.16399999993</v>
      </c>
      <c r="D37" s="4">
        <v>84520.58099999995</v>
      </c>
      <c r="E37" s="4">
        <v>103938.99</v>
      </c>
      <c r="F37" s="4">
        <v>5883.144999999999</v>
      </c>
      <c r="G37" s="4">
        <v>38696.54200000001</v>
      </c>
      <c r="H37" s="4">
        <v>0</v>
      </c>
      <c r="I37" s="4">
        <v>93271.45500000009</v>
      </c>
      <c r="J37" s="4">
        <v>11949.7</v>
      </c>
      <c r="K37" s="4">
        <v>4639.06</v>
      </c>
      <c r="L37" s="4">
        <v>1498.84</v>
      </c>
    </row>
    <row r="39" spans="1:12" ht="12.75">
      <c r="A39" s="1" t="s">
        <v>52</v>
      </c>
      <c r="B39" s="5">
        <f>+B40</f>
        <v>468932.789</v>
      </c>
      <c r="C39" s="5">
        <f aca="true" t="shared" si="8" ref="C39:L39">+C40</f>
        <v>191286.8610000001</v>
      </c>
      <c r="D39" s="5">
        <f t="shared" si="8"/>
        <v>47626.423999999985</v>
      </c>
      <c r="E39" s="5">
        <f t="shared" si="8"/>
        <v>166903.85900000003</v>
      </c>
      <c r="F39" s="5">
        <f t="shared" si="8"/>
        <v>14092.09599999999</v>
      </c>
      <c r="G39" s="5">
        <f t="shared" si="8"/>
        <v>21893.263000000006</v>
      </c>
      <c r="H39" s="5">
        <f t="shared" si="8"/>
        <v>0</v>
      </c>
      <c r="I39" s="5">
        <f t="shared" si="8"/>
        <v>0</v>
      </c>
      <c r="J39" s="5">
        <f t="shared" si="8"/>
        <v>9821.400999999998</v>
      </c>
      <c r="K39" s="5">
        <f t="shared" si="8"/>
        <v>14040.436</v>
      </c>
      <c r="L39" s="5">
        <f t="shared" si="8"/>
        <v>3268.449</v>
      </c>
    </row>
    <row r="40" spans="1:12" ht="12.75">
      <c r="A40" s="1" t="s">
        <v>22</v>
      </c>
      <c r="B40" s="4">
        <v>468932.789</v>
      </c>
      <c r="C40" s="4">
        <v>191286.8610000001</v>
      </c>
      <c r="D40" s="4">
        <v>47626.423999999985</v>
      </c>
      <c r="E40" s="4">
        <v>166903.85900000003</v>
      </c>
      <c r="F40" s="4">
        <v>14092.09599999999</v>
      </c>
      <c r="G40" s="4">
        <v>21893.263000000006</v>
      </c>
      <c r="H40" s="4">
        <v>0</v>
      </c>
      <c r="I40" s="4">
        <v>0</v>
      </c>
      <c r="J40" s="4">
        <v>9821.400999999998</v>
      </c>
      <c r="K40" s="4">
        <v>14040.436</v>
      </c>
      <c r="L40" s="4">
        <v>3268.449</v>
      </c>
    </row>
    <row r="42" spans="1:12" ht="12.75">
      <c r="A42" s="1" t="s">
        <v>23</v>
      </c>
      <c r="B42" s="5">
        <f>+B43</f>
        <v>562610.236</v>
      </c>
      <c r="C42" s="5">
        <f aca="true" t="shared" si="9" ref="C42:L42">+C43</f>
        <v>250480.19799999997</v>
      </c>
      <c r="D42" s="5">
        <f t="shared" si="9"/>
        <v>151417.046</v>
      </c>
      <c r="E42" s="5">
        <f t="shared" si="9"/>
        <v>51313.007000000005</v>
      </c>
      <c r="F42" s="5">
        <f t="shared" si="9"/>
        <v>24331.028</v>
      </c>
      <c r="G42" s="5">
        <f t="shared" si="9"/>
        <v>32436.417999999998</v>
      </c>
      <c r="H42" s="5">
        <f t="shared" si="9"/>
        <v>0</v>
      </c>
      <c r="I42" s="5">
        <f t="shared" si="9"/>
        <v>1778.73</v>
      </c>
      <c r="J42" s="5">
        <f t="shared" si="9"/>
        <v>47042.158</v>
      </c>
      <c r="K42" s="5">
        <f t="shared" si="9"/>
        <v>0</v>
      </c>
      <c r="L42" s="5">
        <f t="shared" si="9"/>
        <v>3811.651</v>
      </c>
    </row>
    <row r="43" spans="1:12" ht="12.75">
      <c r="A43" s="1" t="s">
        <v>24</v>
      </c>
      <c r="B43" s="4">
        <v>562610.236</v>
      </c>
      <c r="C43" s="4">
        <v>250480.19799999997</v>
      </c>
      <c r="D43" s="4">
        <v>151417.046</v>
      </c>
      <c r="E43" s="4">
        <v>51313.007000000005</v>
      </c>
      <c r="F43" s="4">
        <v>24331.028</v>
      </c>
      <c r="G43" s="4">
        <v>32436.417999999998</v>
      </c>
      <c r="H43" s="4">
        <v>0</v>
      </c>
      <c r="I43" s="4">
        <v>1778.73</v>
      </c>
      <c r="J43" s="4">
        <v>47042.158</v>
      </c>
      <c r="K43" s="4">
        <v>0</v>
      </c>
      <c r="L43" s="4">
        <v>3811.651</v>
      </c>
    </row>
    <row r="45" spans="1:12" ht="12.75">
      <c r="A45" s="1" t="s">
        <v>25</v>
      </c>
      <c r="B45" s="5">
        <f>+B46</f>
        <v>233436.65099999998</v>
      </c>
      <c r="C45" s="5">
        <f aca="true" t="shared" si="10" ref="C45:L45">+C46</f>
        <v>93315.436</v>
      </c>
      <c r="D45" s="5">
        <f t="shared" si="10"/>
        <v>86754.52</v>
      </c>
      <c r="E45" s="5">
        <f t="shared" si="10"/>
        <v>24846.608</v>
      </c>
      <c r="F45" s="5">
        <f t="shared" si="10"/>
        <v>12496.19</v>
      </c>
      <c r="G45" s="5">
        <f t="shared" si="10"/>
        <v>11493.892</v>
      </c>
      <c r="H45" s="5">
        <f t="shared" si="10"/>
        <v>0</v>
      </c>
      <c r="I45" s="5">
        <f t="shared" si="10"/>
        <v>858.951</v>
      </c>
      <c r="J45" s="5">
        <f t="shared" si="10"/>
        <v>2983.522</v>
      </c>
      <c r="K45" s="5">
        <f t="shared" si="10"/>
        <v>0</v>
      </c>
      <c r="L45" s="5">
        <f t="shared" si="10"/>
        <v>687.5319999999999</v>
      </c>
    </row>
    <row r="46" spans="1:12" ht="12.75">
      <c r="A46" s="1" t="s">
        <v>26</v>
      </c>
      <c r="B46" s="4">
        <v>233436.65099999998</v>
      </c>
      <c r="C46" s="4">
        <v>93315.436</v>
      </c>
      <c r="D46" s="4">
        <v>86754.52</v>
      </c>
      <c r="E46" s="4">
        <v>24846.608</v>
      </c>
      <c r="F46" s="4">
        <v>12496.19</v>
      </c>
      <c r="G46" s="4">
        <v>11493.892</v>
      </c>
      <c r="H46" s="4">
        <v>0</v>
      </c>
      <c r="I46" s="4">
        <v>858.951</v>
      </c>
      <c r="J46" s="4">
        <v>2983.522</v>
      </c>
      <c r="K46" s="4">
        <v>0</v>
      </c>
      <c r="L46" s="4">
        <v>687.5319999999999</v>
      </c>
    </row>
    <row r="48" spans="1:12" ht="12.75">
      <c r="A48" s="1" t="s">
        <v>27</v>
      </c>
      <c r="B48" s="5">
        <f>+B49</f>
        <v>40888.175</v>
      </c>
      <c r="C48" s="5">
        <f aca="true" t="shared" si="11" ref="C48:L48">+C49</f>
        <v>21232.562</v>
      </c>
      <c r="D48" s="5">
        <f t="shared" si="11"/>
        <v>5926.611</v>
      </c>
      <c r="E48" s="5">
        <f t="shared" si="11"/>
        <v>3778.622</v>
      </c>
      <c r="F48" s="5">
        <f t="shared" si="11"/>
        <v>3700.999</v>
      </c>
      <c r="G48" s="5">
        <f t="shared" si="11"/>
        <v>3166.049</v>
      </c>
      <c r="H48" s="5">
        <f t="shared" si="11"/>
        <v>0</v>
      </c>
      <c r="I48" s="5">
        <f t="shared" si="11"/>
        <v>2109.307</v>
      </c>
      <c r="J48" s="5">
        <f t="shared" si="11"/>
        <v>974.025</v>
      </c>
      <c r="K48" s="5">
        <f t="shared" si="11"/>
        <v>0</v>
      </c>
      <c r="L48" s="5">
        <f t="shared" si="11"/>
        <v>0</v>
      </c>
    </row>
    <row r="49" spans="1:12" ht="12.75">
      <c r="A49" s="1" t="s">
        <v>28</v>
      </c>
      <c r="B49" s="4">
        <v>40888.175</v>
      </c>
      <c r="C49" s="4">
        <v>21232.562</v>
      </c>
      <c r="D49" s="4">
        <v>5926.611</v>
      </c>
      <c r="E49" s="4">
        <v>3778.622</v>
      </c>
      <c r="F49" s="4">
        <v>3700.999</v>
      </c>
      <c r="G49" s="4">
        <v>3166.049</v>
      </c>
      <c r="H49" s="4">
        <v>0</v>
      </c>
      <c r="I49" s="4">
        <v>2109.307</v>
      </c>
      <c r="J49" s="4">
        <v>974.025</v>
      </c>
      <c r="K49" s="4">
        <v>0</v>
      </c>
      <c r="L49" s="4">
        <v>0</v>
      </c>
    </row>
    <row r="51" spans="1:12" ht="12.75">
      <c r="A51" s="1" t="s">
        <v>29</v>
      </c>
      <c r="B51" s="5">
        <f>+B52</f>
        <v>24964.112000000005</v>
      </c>
      <c r="C51" s="5">
        <f aca="true" t="shared" si="12" ref="C51:L51">+C52</f>
        <v>11819.509</v>
      </c>
      <c r="D51" s="5">
        <f t="shared" si="12"/>
        <v>7012.605</v>
      </c>
      <c r="E51" s="5">
        <f t="shared" si="12"/>
        <v>0</v>
      </c>
      <c r="F51" s="5">
        <f t="shared" si="12"/>
        <v>0</v>
      </c>
      <c r="G51" s="5">
        <f t="shared" si="12"/>
        <v>4100</v>
      </c>
      <c r="H51" s="5">
        <f t="shared" si="12"/>
        <v>0</v>
      </c>
      <c r="I51" s="5">
        <f t="shared" si="12"/>
        <v>0</v>
      </c>
      <c r="J51" s="5">
        <f t="shared" si="12"/>
        <v>945.24</v>
      </c>
      <c r="K51" s="5">
        <f t="shared" si="12"/>
        <v>1086.758</v>
      </c>
      <c r="L51" s="5">
        <f t="shared" si="12"/>
        <v>0</v>
      </c>
    </row>
    <row r="52" spans="1:12" ht="12.75">
      <c r="A52" s="1" t="s">
        <v>30</v>
      </c>
      <c r="B52" s="4">
        <v>24964.112000000005</v>
      </c>
      <c r="C52" s="4">
        <v>11819.509</v>
      </c>
      <c r="D52" s="4">
        <v>7012.605</v>
      </c>
      <c r="E52" s="4">
        <v>0</v>
      </c>
      <c r="F52" s="4">
        <v>0</v>
      </c>
      <c r="G52" s="4">
        <v>4100</v>
      </c>
      <c r="H52" s="4">
        <v>0</v>
      </c>
      <c r="I52" s="4">
        <v>0</v>
      </c>
      <c r="J52" s="4">
        <v>945.24</v>
      </c>
      <c r="K52" s="4">
        <v>1086.758</v>
      </c>
      <c r="L52" s="4">
        <v>0</v>
      </c>
    </row>
    <row r="54" spans="1:12" ht="12.75">
      <c r="A54" s="1" t="s">
        <v>31</v>
      </c>
      <c r="B54" s="5">
        <v>707155.115</v>
      </c>
      <c r="C54" s="5">
        <v>239956.06100000002</v>
      </c>
      <c r="D54" s="5">
        <v>101536.924</v>
      </c>
      <c r="E54" s="5">
        <v>239607.54</v>
      </c>
      <c r="F54" s="5">
        <v>12138.798</v>
      </c>
      <c r="G54" s="5">
        <v>44852.016</v>
      </c>
      <c r="H54" s="5">
        <v>0</v>
      </c>
      <c r="I54" s="5">
        <v>458.54</v>
      </c>
      <c r="J54" s="5">
        <v>8459.752</v>
      </c>
      <c r="K54" s="5">
        <v>54532.01899999999</v>
      </c>
      <c r="L54" s="5">
        <v>5613.465</v>
      </c>
    </row>
    <row r="55" spans="1:12" ht="12.75">
      <c r="A55" s="1" t="s">
        <v>32</v>
      </c>
      <c r="B55" s="4">
        <f>+B54</f>
        <v>707155.115</v>
      </c>
      <c r="C55" s="4">
        <f aca="true" t="shared" si="13" ref="C55:L55">+C54</f>
        <v>239956.06100000002</v>
      </c>
      <c r="D55" s="4">
        <f t="shared" si="13"/>
        <v>101536.924</v>
      </c>
      <c r="E55" s="4">
        <f t="shared" si="13"/>
        <v>239607.54</v>
      </c>
      <c r="F55" s="4">
        <f t="shared" si="13"/>
        <v>12138.798</v>
      </c>
      <c r="G55" s="4">
        <f t="shared" si="13"/>
        <v>44852.016</v>
      </c>
      <c r="H55" s="4">
        <f t="shared" si="13"/>
        <v>0</v>
      </c>
      <c r="I55" s="4">
        <f t="shared" si="13"/>
        <v>458.54</v>
      </c>
      <c r="J55" s="4">
        <f t="shared" si="13"/>
        <v>8459.752</v>
      </c>
      <c r="K55" s="4">
        <f t="shared" si="13"/>
        <v>54532.01899999999</v>
      </c>
      <c r="L55" s="4">
        <f t="shared" si="13"/>
        <v>5613.465</v>
      </c>
    </row>
    <row r="57" spans="1:12" ht="12.75">
      <c r="A57" s="1" t="s">
        <v>33</v>
      </c>
      <c r="B57" s="5">
        <f>+B58</f>
        <v>5745</v>
      </c>
      <c r="C57" s="5">
        <f aca="true" t="shared" si="14" ref="C57:L57">+C58</f>
        <v>0</v>
      </c>
      <c r="D57" s="5">
        <f t="shared" si="14"/>
        <v>0</v>
      </c>
      <c r="E57" s="5">
        <f t="shared" si="14"/>
        <v>0</v>
      </c>
      <c r="F57" s="5">
        <f t="shared" si="14"/>
        <v>0</v>
      </c>
      <c r="G57" s="5">
        <f t="shared" si="14"/>
        <v>0</v>
      </c>
      <c r="H57" s="5">
        <f t="shared" si="14"/>
        <v>0</v>
      </c>
      <c r="I57" s="5">
        <f t="shared" si="14"/>
        <v>0</v>
      </c>
      <c r="J57" s="5">
        <f t="shared" si="14"/>
        <v>95</v>
      </c>
      <c r="K57" s="5">
        <f t="shared" si="14"/>
        <v>5650</v>
      </c>
      <c r="L57" s="5">
        <f t="shared" si="14"/>
        <v>0</v>
      </c>
    </row>
    <row r="58" spans="1:12" ht="12.75">
      <c r="A58" s="1" t="s">
        <v>34</v>
      </c>
      <c r="B58" s="4">
        <v>5745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95</v>
      </c>
      <c r="K58" s="4">
        <v>5650</v>
      </c>
      <c r="L58" s="4">
        <v>0</v>
      </c>
    </row>
    <row r="60" spans="1:12" ht="12.75">
      <c r="A60" s="1" t="s">
        <v>35</v>
      </c>
      <c r="B60" s="5">
        <f>+B61</f>
        <v>216348.576</v>
      </c>
      <c r="C60" s="5">
        <f aca="true" t="shared" si="15" ref="C60:L60">+C61</f>
        <v>59608.155999999995</v>
      </c>
      <c r="D60" s="5">
        <f t="shared" si="15"/>
        <v>36187.431000000004</v>
      </c>
      <c r="E60" s="5">
        <f t="shared" si="15"/>
        <v>98193.576</v>
      </c>
      <c r="F60" s="5">
        <f t="shared" si="15"/>
        <v>0</v>
      </c>
      <c r="G60" s="5">
        <f t="shared" si="15"/>
        <v>8621.91</v>
      </c>
      <c r="H60" s="5">
        <f t="shared" si="15"/>
        <v>0</v>
      </c>
      <c r="I60" s="5">
        <f t="shared" si="15"/>
        <v>0</v>
      </c>
      <c r="J60" s="5">
        <f t="shared" si="15"/>
        <v>13737.503</v>
      </c>
      <c r="K60" s="5">
        <f t="shared" si="15"/>
        <v>0</v>
      </c>
      <c r="L60" s="5">
        <f t="shared" si="15"/>
        <v>0</v>
      </c>
    </row>
    <row r="61" spans="1:12" ht="12.75">
      <c r="A61" s="1" t="s">
        <v>36</v>
      </c>
      <c r="B61" s="4">
        <v>216348.576</v>
      </c>
      <c r="C61" s="4">
        <v>59608.155999999995</v>
      </c>
      <c r="D61" s="4">
        <v>36187.431000000004</v>
      </c>
      <c r="E61" s="4">
        <v>98193.576</v>
      </c>
      <c r="F61" s="4">
        <v>0</v>
      </c>
      <c r="G61" s="4">
        <v>8621.91</v>
      </c>
      <c r="H61" s="4">
        <v>0</v>
      </c>
      <c r="I61" s="4">
        <v>0</v>
      </c>
      <c r="J61" s="4">
        <v>13737.503</v>
      </c>
      <c r="K61" s="4">
        <v>0</v>
      </c>
      <c r="L61" s="4">
        <v>0</v>
      </c>
    </row>
    <row r="64" spans="1:12" ht="12.75">
      <c r="A64" s="1" t="s">
        <v>40</v>
      </c>
      <c r="B64" s="5">
        <f>+B8+B9+B10+B14+B17+B20+B23+B26+B29+B33+B37+B40+B43+B46+B49+B52+B55+B58+B61</f>
        <v>10480758.609600002</v>
      </c>
      <c r="C64" s="5">
        <f aca="true" t="shared" si="16" ref="C64:L64">+C8+C9+C10+C14+C17+C20+C23+C26+C29+C33+C37+C40+C43+C46+C49+C52+C55+C58+C61</f>
        <v>3682473.361</v>
      </c>
      <c r="D64" s="5">
        <f t="shared" si="16"/>
        <v>1825591.6659999995</v>
      </c>
      <c r="E64" s="5">
        <f t="shared" si="16"/>
        <v>2969977.1375999996</v>
      </c>
      <c r="F64" s="5">
        <f t="shared" si="16"/>
        <v>223345.12999999995</v>
      </c>
      <c r="G64" s="5">
        <f t="shared" si="16"/>
        <v>602010.9149999999</v>
      </c>
      <c r="H64" s="5">
        <f t="shared" si="16"/>
        <v>0</v>
      </c>
      <c r="I64" s="5">
        <f t="shared" si="16"/>
        <v>140026.0400000001</v>
      </c>
      <c r="J64" s="5">
        <f t="shared" si="16"/>
        <v>311086.305</v>
      </c>
      <c r="K64" s="5">
        <f t="shared" si="16"/>
        <v>646148.3970000002</v>
      </c>
      <c r="L64" s="5">
        <f t="shared" si="16"/>
        <v>80099.70799999997</v>
      </c>
    </row>
  </sheetData>
  <printOptions/>
  <pageMargins left="1.1811023622047245" right="0.5905511811023623" top="0.984251968503937" bottom="0.984251968503937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7"/>
  <sheetViews>
    <sheetView workbookViewId="0" topLeftCell="A6">
      <selection activeCell="B25" sqref="B25"/>
    </sheetView>
  </sheetViews>
  <sheetFormatPr defaultColWidth="11.421875" defaultRowHeight="12.75"/>
  <cols>
    <col min="1" max="1" width="26.00390625" style="0" customWidth="1"/>
  </cols>
  <sheetData>
    <row r="4" ht="12.75">
      <c r="A4" s="1">
        <v>2008</v>
      </c>
    </row>
    <row r="6" spans="1:12" ht="12.75">
      <c r="A6" s="1" t="s">
        <v>37</v>
      </c>
      <c r="B6" s="7">
        <v>93478900.06276599</v>
      </c>
      <c r="C6" s="7">
        <v>30270825.123366002</v>
      </c>
      <c r="D6" s="7">
        <v>17970912.028399996</v>
      </c>
      <c r="E6" s="7">
        <v>34056494.843600005</v>
      </c>
      <c r="F6" s="7">
        <v>1073250.2374</v>
      </c>
      <c r="G6" s="7">
        <v>3231157.38</v>
      </c>
      <c r="H6" s="7">
        <v>652471.2670000001</v>
      </c>
      <c r="I6" s="7">
        <v>730574.4560000001</v>
      </c>
      <c r="J6" s="7">
        <v>3014113.058</v>
      </c>
      <c r="K6" s="7">
        <v>975243.3630000001</v>
      </c>
      <c r="L6" s="7">
        <v>1503858.3059999999</v>
      </c>
    </row>
    <row r="7" spans="1:12" ht="12.75">
      <c r="A7" s="1" t="s">
        <v>38</v>
      </c>
      <c r="B7" s="7">
        <v>59729113.86539999</v>
      </c>
      <c r="C7" s="7">
        <v>26500813.603</v>
      </c>
      <c r="D7" s="7">
        <v>13588639.213399995</v>
      </c>
      <c r="E7" s="7">
        <v>10999377.568000006</v>
      </c>
      <c r="F7" s="7">
        <v>327281.3674</v>
      </c>
      <c r="G7" s="7">
        <v>2622965.702000001</v>
      </c>
      <c r="H7" s="7">
        <v>652471.2670000001</v>
      </c>
      <c r="I7" s="7">
        <v>590209.169</v>
      </c>
      <c r="J7" s="7">
        <v>2704951.6020000004</v>
      </c>
      <c r="K7" s="7">
        <v>323383.13560000004</v>
      </c>
      <c r="L7" s="7">
        <v>1419021.2380000001</v>
      </c>
    </row>
    <row r="8" spans="1:12" ht="12.75">
      <c r="A8" s="1" t="s">
        <v>40</v>
      </c>
      <c r="B8" s="7">
        <v>10460680.547365999</v>
      </c>
      <c r="C8" s="7">
        <v>3770011.520365999</v>
      </c>
      <c r="D8" s="7">
        <v>1885648.244999999</v>
      </c>
      <c r="E8" s="7">
        <v>2795479.1056</v>
      </c>
      <c r="F8" s="7">
        <v>215125.96</v>
      </c>
      <c r="G8" s="7">
        <v>608191.6780000001</v>
      </c>
      <c r="H8" s="7">
        <v>0</v>
      </c>
      <c r="I8" s="7">
        <v>140365.28700000013</v>
      </c>
      <c r="J8" s="7">
        <v>309161.456</v>
      </c>
      <c r="K8" s="7">
        <v>651860.2274000002</v>
      </c>
      <c r="L8" s="7">
        <v>84837.068</v>
      </c>
    </row>
    <row r="9" spans="1:12" ht="12.75">
      <c r="A9" s="1" t="s">
        <v>39</v>
      </c>
      <c r="B9" s="7">
        <v>23289105.65</v>
      </c>
      <c r="C9" s="7">
        <v>0</v>
      </c>
      <c r="D9" s="7">
        <v>2496624.57</v>
      </c>
      <c r="E9" s="7">
        <v>20261638.169999994</v>
      </c>
      <c r="F9" s="7">
        <v>530842.91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1" ht="12.75">
      <c r="A11" s="1">
        <v>2007</v>
      </c>
    </row>
    <row r="12" spans="1:12" ht="12.75">
      <c r="A12" s="1" t="s">
        <v>37</v>
      </c>
      <c r="B12" s="7">
        <v>90507218.61199999</v>
      </c>
      <c r="C12" s="7">
        <v>28839765.439889994</v>
      </c>
      <c r="D12" s="7">
        <v>17527116.405199997</v>
      </c>
      <c r="E12" s="7">
        <v>33578077.54156</v>
      </c>
      <c r="F12" s="7">
        <v>1074634.5819999997</v>
      </c>
      <c r="G12" s="7">
        <v>3121973.443299999</v>
      </c>
      <c r="H12" s="7">
        <v>628001.801</v>
      </c>
      <c r="I12" s="7">
        <v>751937.6275</v>
      </c>
      <c r="J12" s="7">
        <v>2540155.1489999997</v>
      </c>
      <c r="K12" s="7">
        <v>946394.62402</v>
      </c>
      <c r="L12" s="7">
        <v>1499543.7355299995</v>
      </c>
    </row>
    <row r="13" spans="1:12" ht="12.75">
      <c r="A13" s="1" t="s">
        <v>38</v>
      </c>
      <c r="B13" s="7">
        <v>58389376.33966999</v>
      </c>
      <c r="C13" s="7">
        <v>25396983.972290006</v>
      </c>
      <c r="D13" s="7">
        <v>13616965.645100003</v>
      </c>
      <c r="E13" s="7">
        <v>11243555.098449996</v>
      </c>
      <c r="F13" s="7">
        <v>340758.86</v>
      </c>
      <c r="G13" s="7">
        <v>2534630.2123000002</v>
      </c>
      <c r="H13" s="7">
        <v>628001.801</v>
      </c>
      <c r="I13" s="7">
        <v>595624.4024999999</v>
      </c>
      <c r="J13" s="7">
        <v>2248839.729099999</v>
      </c>
      <c r="K13" s="7">
        <v>350363.0591</v>
      </c>
      <c r="L13" s="7">
        <v>1433653.55983</v>
      </c>
    </row>
    <row r="14" spans="1:12" ht="12.75">
      <c r="A14" s="1" t="s">
        <v>40</v>
      </c>
      <c r="B14" s="7">
        <v>10076283.962329999</v>
      </c>
      <c r="C14" s="7">
        <v>3442400.1536000003</v>
      </c>
      <c r="D14" s="7">
        <v>1718686.5810999998</v>
      </c>
      <c r="E14" s="7">
        <v>3006184.188110001</v>
      </c>
      <c r="F14" s="7">
        <v>212118.92900000003</v>
      </c>
      <c r="G14" s="7">
        <v>587343.1519999999</v>
      </c>
      <c r="H14" s="7">
        <v>0</v>
      </c>
      <c r="I14" s="7">
        <v>156312.73699999996</v>
      </c>
      <c r="J14" s="7">
        <v>291316.5849</v>
      </c>
      <c r="K14" s="7">
        <v>596030.5489200001</v>
      </c>
      <c r="L14" s="7">
        <v>65890.74669999996</v>
      </c>
    </row>
    <row r="15" spans="1:12" ht="12.75">
      <c r="A15" s="1" t="s">
        <v>39</v>
      </c>
      <c r="B15" s="7">
        <v>22041557</v>
      </c>
      <c r="C15" s="7">
        <v>0</v>
      </c>
      <c r="D15" s="7">
        <v>2191464</v>
      </c>
      <c r="E15" s="7">
        <v>19328337</v>
      </c>
      <c r="F15" s="7">
        <v>521756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8" spans="2:12" ht="12.75">
      <c r="B18" s="8">
        <f>+B6/B12-1</f>
        <v>0.03283364019289392</v>
      </c>
      <c r="C18" s="8">
        <f aca="true" t="shared" si="0" ref="C18:L18">+C6/C12-1</f>
        <v>0.04962105834247277</v>
      </c>
      <c r="D18" s="8">
        <f t="shared" si="0"/>
        <v>0.025320515533766352</v>
      </c>
      <c r="E18" s="8">
        <f t="shared" si="0"/>
        <v>0.01424790628492234</v>
      </c>
      <c r="F18" s="8">
        <f t="shared" si="0"/>
        <v>-0.0012882003084465632</v>
      </c>
      <c r="G18" s="8">
        <f t="shared" si="0"/>
        <v>0.034972730768840554</v>
      </c>
      <c r="H18" s="8">
        <f t="shared" si="0"/>
        <v>0.038964006092078174</v>
      </c>
      <c r="I18" s="8">
        <f t="shared" si="0"/>
        <v>-0.02841082919473903</v>
      </c>
      <c r="J18" s="8">
        <f t="shared" si="0"/>
        <v>0.18658620485704858</v>
      </c>
      <c r="K18" s="8">
        <f t="shared" si="0"/>
        <v>0.030482779855045328</v>
      </c>
      <c r="L18" s="8">
        <f t="shared" si="0"/>
        <v>0.002877255506305909</v>
      </c>
    </row>
    <row r="19" spans="2:12" ht="12.75">
      <c r="B19" s="8">
        <f aca="true" t="shared" si="1" ref="B19:L21">+B7/B13-1</f>
        <v>0.022944885006757287</v>
      </c>
      <c r="C19" s="8">
        <f t="shared" si="1"/>
        <v>0.04346302033006566</v>
      </c>
      <c r="D19" s="8">
        <f t="shared" si="1"/>
        <v>-0.0020802308266233416</v>
      </c>
      <c r="E19" s="8">
        <f t="shared" si="1"/>
        <v>-0.021717110674687956</v>
      </c>
      <c r="F19" s="8">
        <f t="shared" si="1"/>
        <v>-0.03955140770220911</v>
      </c>
      <c r="G19" s="8">
        <f t="shared" si="1"/>
        <v>0.034851430899595526</v>
      </c>
      <c r="H19" s="8">
        <f t="shared" si="1"/>
        <v>0.038964006092078174</v>
      </c>
      <c r="I19" s="8">
        <f t="shared" si="1"/>
        <v>-0.009091691806565771</v>
      </c>
      <c r="J19" s="8">
        <f t="shared" si="1"/>
        <v>0.20282097785711928</v>
      </c>
      <c r="K19" s="8">
        <f t="shared" si="1"/>
        <v>-0.07700561688582419</v>
      </c>
      <c r="L19" s="8">
        <f t="shared" si="1"/>
        <v>-0.010206316393295833</v>
      </c>
    </row>
    <row r="20" spans="2:12" ht="12.75">
      <c r="B20" s="8">
        <f t="shared" si="1"/>
        <v>0.038148645519822555</v>
      </c>
      <c r="C20" s="8">
        <f t="shared" si="1"/>
        <v>0.09516946088425793</v>
      </c>
      <c r="D20" s="8">
        <f t="shared" si="1"/>
        <v>0.09714491620289478</v>
      </c>
      <c r="E20" s="8">
        <f t="shared" si="1"/>
        <v>-0.07009054313550633</v>
      </c>
      <c r="F20" s="8">
        <f t="shared" si="1"/>
        <v>0.014176155867730023</v>
      </c>
      <c r="G20" s="8">
        <f t="shared" si="1"/>
        <v>0.035496329409830496</v>
      </c>
      <c r="H20" s="8"/>
      <c r="I20" s="8">
        <f t="shared" si="1"/>
        <v>-0.10202271616547687</v>
      </c>
      <c r="J20" s="8">
        <f t="shared" si="1"/>
        <v>0.06125593950006514</v>
      </c>
      <c r="K20" s="8">
        <f t="shared" si="1"/>
        <v>0.0936691560208831</v>
      </c>
      <c r="L20" s="8">
        <f t="shared" si="1"/>
        <v>0.28754145686438326</v>
      </c>
    </row>
    <row r="21" spans="2:12" ht="12.75">
      <c r="B21" s="8">
        <f t="shared" si="1"/>
        <v>0.056599842288818314</v>
      </c>
      <c r="C21" s="8"/>
      <c r="D21" s="8">
        <f t="shared" si="1"/>
        <v>0.1392496385977593</v>
      </c>
      <c r="E21" s="8">
        <f t="shared" si="1"/>
        <v>0.04828667722422231</v>
      </c>
      <c r="F21" s="8">
        <f t="shared" si="1"/>
        <v>0.01741601438220175</v>
      </c>
      <c r="G21" s="8"/>
      <c r="H21" s="8"/>
      <c r="I21" s="8"/>
      <c r="J21" s="8"/>
      <c r="K21" s="8"/>
      <c r="L21" s="8"/>
    </row>
    <row r="24" ht="12.75">
      <c r="B24" t="s">
        <v>54</v>
      </c>
    </row>
    <row r="25" spans="1:2" ht="12.75">
      <c r="A25">
        <v>2008</v>
      </c>
      <c r="B25" s="7">
        <v>105529316.851</v>
      </c>
    </row>
    <row r="26" spans="1:2" ht="12.75">
      <c r="A26">
        <v>2007</v>
      </c>
      <c r="B26" s="7">
        <v>102538163</v>
      </c>
    </row>
    <row r="27" ht="12.75">
      <c r="B27" s="8">
        <f>+B25/B26-1</f>
        <v>0.029171127739044733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2010-01-26T21:10:02Z</cp:lastPrinted>
  <dcterms:created xsi:type="dcterms:W3CDTF">2010-01-19T14:06:51Z</dcterms:created>
  <dcterms:modified xsi:type="dcterms:W3CDTF">2010-03-04T19:47:14Z</dcterms:modified>
  <cp:category/>
  <cp:version/>
  <cp:contentType/>
  <cp:contentStatus/>
</cp:coreProperties>
</file>