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facturcoopmisiones12" sheetId="1" r:id="rId1"/>
    <sheet name="usucoopmisiones12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<sst xmlns="http://schemas.openxmlformats.org/spreadsheetml/2006/main" count="102" uniqueCount="51">
  <si>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Cainguás</t>
  </si>
  <si>
    <t>Coop de Cainguás Ltda.</t>
  </si>
  <si>
    <t>Concepción</t>
  </si>
  <si>
    <t>Coop de C. de La Sierra Ltda.</t>
  </si>
  <si>
    <t>Eldorado</t>
  </si>
  <si>
    <t>Coop de Eldorado Ltda.</t>
  </si>
  <si>
    <t>Leandro N. Alem</t>
  </si>
  <si>
    <t>Coop de Leandro N. Alem Ltda.</t>
  </si>
  <si>
    <t>Libertador Gral. San Martín</t>
  </si>
  <si>
    <t>Coop de Lib.G. San Martin Luz y Fuerza</t>
  </si>
  <si>
    <t>Montecarlo</t>
  </si>
  <si>
    <t>Coop de Montecarlo Ltda.</t>
  </si>
  <si>
    <t>Oberá</t>
  </si>
  <si>
    <t>Coop de Oberá Ltda</t>
  </si>
  <si>
    <t>San Ignacio</t>
  </si>
  <si>
    <t>San Javier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</si>
  <si>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</si>
  <si>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</si>
  <si>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</si>
  <si>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</si>
  <si>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</si>
  <si>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</si>
  <si>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</si>
  <si>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</si>
  <si>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</si>
  <si>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</si>
  <si>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</si>
  <si>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</si>
  <si>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</si>
  <si>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</si>
  <si>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</si>
  <si>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</si>
  <si>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Cainguás</t>
  </si>
  <si>
    <t>Total Concepción</t>
  </si>
  <si>
    <t>Total Eldorado</t>
  </si>
  <si>
    <t>Total Leandro N. Alem</t>
  </si>
  <si>
    <t>Total Libertador Gral. San Martín</t>
  </si>
  <si>
    <t>Total Montecarlo</t>
  </si>
  <si>
    <t>Total Oberá</t>
  </si>
  <si>
    <t>Total San Ignacio</t>
  </si>
  <si>
    <t>Total San Javier</t>
  </si>
  <si>
    <t>TOTAL COOPERATIVAS</t>
  </si>
  <si>
    <t>25 de Mayo</t>
  </si>
  <si>
    <t>Coop Alto Uruguay (de 25 de Mayo)</t>
  </si>
  <si>
    <t>Total 25 de Mayo</t>
  </si>
  <si>
    <t>Coop 2 de Mayo Ltda.</t>
  </si>
  <si>
    <t>Cooperativas de la Provincia de MISIONES</t>
  </si>
  <si>
    <t>AÑO 2012</t>
  </si>
  <si>
    <t>La Coop de Leandro N. Alem solo envio facturado en el depto del mismo nombre.</t>
  </si>
  <si>
    <t xml:space="preserve">Las Coop 2 de Mayo, y Concepción de la Sierra se han estimado los usuarios, </t>
  </si>
  <si>
    <t>No se pudo separar la informacion de la Coop de Leandro N Alem en dos departamentos.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</si>
</sst>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 topLeftCell="A2">
      <selection activeCell="D32" sqref="D32"/>
    </sheetView>
  </sheetViews>
  <sheetFormatPr defaultColWidth="11.421875" defaultRowHeight="12.75"/>
  <cols>
    <col min="1" max="1" width="26.140625" style="0" customWidth="1"/>
    <col min="2" max="2" width="31.421875" style="0" customWidth="1"/>
    <col min="3" max="3" width="21.28125" style="0" customWidth="1"/>
    <col min="4" max="4" width="12.140625" style="0" bestFit="1" customWidth="1"/>
    <col min="5" max="13" width="11.57421875" style="0" bestFit="1" customWidth="1"/>
  </cols>
  <sheetData>
    <row r="2" spans="1:13" ht="12.75">
      <c r="A2" s="3" t="s">
        <v>47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46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16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17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18</v>
      </c>
      <c r="B7" s="3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</row>
    <row r="8" spans="1:13" ht="12.75">
      <c r="A8" s="9" t="s">
        <v>42</v>
      </c>
      <c r="B8" s="9" t="s">
        <v>43</v>
      </c>
      <c r="C8" s="8">
        <f>SUM(D8:M8)</f>
        <v>23411.315</v>
      </c>
      <c r="D8" s="8">
        <v>14918.71</v>
      </c>
      <c r="E8" s="8">
        <v>1834.57</v>
      </c>
      <c r="F8" s="8">
        <v>4574.79</v>
      </c>
      <c r="G8" s="8">
        <v>609.36</v>
      </c>
      <c r="H8" s="8">
        <v>920.052</v>
      </c>
      <c r="I8" s="8">
        <v>0</v>
      </c>
      <c r="J8" s="8">
        <v>0</v>
      </c>
      <c r="K8" s="8">
        <v>553.833</v>
      </c>
      <c r="L8" s="8">
        <v>0</v>
      </c>
      <c r="M8" s="8">
        <v>0</v>
      </c>
    </row>
    <row r="9" spans="1:13" ht="12.75">
      <c r="A9" s="3" t="s">
        <v>44</v>
      </c>
      <c r="B9" s="3"/>
      <c r="C9" s="4">
        <f>+C8</f>
        <v>23411.315</v>
      </c>
      <c r="D9" s="4">
        <f aca="true" t="shared" si="0" ref="D9:M9">+D8</f>
        <v>14918.71</v>
      </c>
      <c r="E9" s="4">
        <f t="shared" si="0"/>
        <v>1834.57</v>
      </c>
      <c r="F9" s="4">
        <f t="shared" si="0"/>
        <v>4574.79</v>
      </c>
      <c r="G9" s="4">
        <f t="shared" si="0"/>
        <v>609.36</v>
      </c>
      <c r="H9" s="4">
        <f t="shared" si="0"/>
        <v>920.052</v>
      </c>
      <c r="I9" s="4">
        <f t="shared" si="0"/>
        <v>0</v>
      </c>
      <c r="J9" s="4">
        <f t="shared" si="0"/>
        <v>0</v>
      </c>
      <c r="K9" s="4">
        <f t="shared" si="0"/>
        <v>553.833</v>
      </c>
      <c r="L9" s="4">
        <f t="shared" si="0"/>
        <v>0</v>
      </c>
      <c r="M9" s="4">
        <f t="shared" si="0"/>
        <v>0</v>
      </c>
    </row>
    <row r="10" spans="1:13" ht="12.75">
      <c r="A10" t="s">
        <v>0</v>
      </c>
      <c r="B10" t="s">
        <v>1</v>
      </c>
      <c r="C10" s="8">
        <f>SUM(D10:M10)</f>
        <v>29219.861999999997</v>
      </c>
      <c r="D10" s="8">
        <v>16208.135</v>
      </c>
      <c r="E10" s="8">
        <v>3144.126</v>
      </c>
      <c r="F10" s="8">
        <v>6128.89</v>
      </c>
      <c r="G10" s="8">
        <v>225.001</v>
      </c>
      <c r="H10" s="8">
        <v>1980</v>
      </c>
      <c r="I10" s="8">
        <v>0</v>
      </c>
      <c r="J10" s="8">
        <v>0</v>
      </c>
      <c r="K10" s="8">
        <v>541.746</v>
      </c>
      <c r="L10" s="8">
        <v>0</v>
      </c>
      <c r="M10" s="8">
        <v>991.964</v>
      </c>
    </row>
    <row r="11" spans="1:13" ht="12.75">
      <c r="A11" t="s">
        <v>0</v>
      </c>
      <c r="B11" s="10" t="s">
        <v>45</v>
      </c>
      <c r="C11" s="8">
        <f>SUM(D11:M11)</f>
        <v>18890</v>
      </c>
      <c r="D11" s="8">
        <v>11996.954777070061</v>
      </c>
      <c r="E11" s="8">
        <v>1716.9445859872612</v>
      </c>
      <c r="F11" s="8">
        <v>2961.0375796178346</v>
      </c>
      <c r="G11" s="8">
        <v>596.7796178343949</v>
      </c>
      <c r="H11" s="8">
        <v>981.7987261146498</v>
      </c>
      <c r="I11" s="8">
        <v>0</v>
      </c>
      <c r="J11" s="8">
        <v>0</v>
      </c>
      <c r="K11" s="8">
        <v>636.4847133757962</v>
      </c>
      <c r="L11" s="8">
        <v>0</v>
      </c>
      <c r="M11" s="8">
        <v>0</v>
      </c>
    </row>
    <row r="12" spans="1:13" ht="12.75">
      <c r="A12" s="1" t="s">
        <v>32</v>
      </c>
      <c r="C12" s="4">
        <f>+C10+C11</f>
        <v>48109.861999999994</v>
      </c>
      <c r="D12" s="4">
        <f aca="true" t="shared" si="1" ref="D12:M12">+D10+D11</f>
        <v>28205.08977707006</v>
      </c>
      <c r="E12" s="4">
        <f t="shared" si="1"/>
        <v>4861.070585987261</v>
      </c>
      <c r="F12" s="4">
        <f t="shared" si="1"/>
        <v>9089.927579617835</v>
      </c>
      <c r="G12" s="4">
        <f t="shared" si="1"/>
        <v>821.7806178343949</v>
      </c>
      <c r="H12" s="4">
        <f t="shared" si="1"/>
        <v>2961.79872611465</v>
      </c>
      <c r="I12" s="4">
        <f t="shared" si="1"/>
        <v>0</v>
      </c>
      <c r="J12" s="4">
        <f t="shared" si="1"/>
        <v>0</v>
      </c>
      <c r="K12" s="4">
        <f t="shared" si="1"/>
        <v>1178.2307133757963</v>
      </c>
      <c r="L12" s="4">
        <f t="shared" si="1"/>
        <v>0</v>
      </c>
      <c r="M12" s="4">
        <f t="shared" si="1"/>
        <v>991.964</v>
      </c>
    </row>
    <row r="13" spans="1:13" ht="12.75">
      <c r="A13" t="s">
        <v>2</v>
      </c>
      <c r="B13" s="10" t="s">
        <v>3</v>
      </c>
      <c r="C13" s="11">
        <f>SUM(D13:M13)</f>
        <v>27909.80322756523</v>
      </c>
      <c r="D13" s="11">
        <v>9418.899245813054</v>
      </c>
      <c r="E13" s="11">
        <v>1641.742480906285</v>
      </c>
      <c r="F13" s="11">
        <v>10828.333274602688</v>
      </c>
      <c r="G13" s="11">
        <v>0</v>
      </c>
      <c r="H13" s="11">
        <v>1710.7290556843004</v>
      </c>
      <c r="I13" s="11">
        <v>0</v>
      </c>
      <c r="J13" s="11">
        <v>0</v>
      </c>
      <c r="K13" s="11">
        <v>849.9686032790128</v>
      </c>
      <c r="L13" s="11">
        <v>3460.1305672798912</v>
      </c>
      <c r="M13" s="11">
        <v>0</v>
      </c>
    </row>
    <row r="14" spans="1:13" ht="12.75">
      <c r="A14" s="1" t="s">
        <v>33</v>
      </c>
      <c r="C14" s="4">
        <f>+C13</f>
        <v>27909.80322756523</v>
      </c>
      <c r="D14" s="4">
        <f aca="true" t="shared" si="2" ref="D14:M14">+D13</f>
        <v>9418.899245813054</v>
      </c>
      <c r="E14" s="4">
        <f t="shared" si="2"/>
        <v>1641.742480906285</v>
      </c>
      <c r="F14" s="4">
        <f t="shared" si="2"/>
        <v>10828.333274602688</v>
      </c>
      <c r="G14" s="4">
        <f t="shared" si="2"/>
        <v>0</v>
      </c>
      <c r="H14" s="4">
        <f t="shared" si="2"/>
        <v>1710.7290556843004</v>
      </c>
      <c r="I14" s="4">
        <f t="shared" si="2"/>
        <v>0</v>
      </c>
      <c r="J14" s="4">
        <f t="shared" si="2"/>
        <v>0</v>
      </c>
      <c r="K14" s="4">
        <f t="shared" si="2"/>
        <v>849.9686032790128</v>
      </c>
      <c r="L14" s="4">
        <f t="shared" si="2"/>
        <v>3460.1305672798912</v>
      </c>
      <c r="M14" s="4">
        <f t="shared" si="2"/>
        <v>0</v>
      </c>
    </row>
    <row r="15" spans="1:13" ht="12.75">
      <c r="A15" t="s">
        <v>4</v>
      </c>
      <c r="B15" t="s">
        <v>5</v>
      </c>
      <c r="C15" s="8">
        <f>SUM(D15:M15)</f>
        <v>112868.73600000002</v>
      </c>
      <c r="D15" s="8">
        <v>54984.279</v>
      </c>
      <c r="E15" s="8">
        <v>15390.333</v>
      </c>
      <c r="F15" s="8">
        <v>26063.286</v>
      </c>
      <c r="G15" s="8">
        <v>6227.898</v>
      </c>
      <c r="H15" s="8">
        <v>6833.035</v>
      </c>
      <c r="I15" s="8">
        <v>0</v>
      </c>
      <c r="J15" s="8">
        <v>0</v>
      </c>
      <c r="K15" s="8">
        <v>3369.905</v>
      </c>
      <c r="L15" s="8">
        <v>0</v>
      </c>
      <c r="M15" s="8">
        <v>0</v>
      </c>
    </row>
    <row r="16" spans="1:13" ht="12.75">
      <c r="A16" s="1" t="s">
        <v>34</v>
      </c>
      <c r="C16" s="4">
        <f>+C15</f>
        <v>112868.73600000002</v>
      </c>
      <c r="D16" s="4">
        <f aca="true" t="shared" si="3" ref="D16:M16">+D15</f>
        <v>54984.279</v>
      </c>
      <c r="E16" s="4">
        <f t="shared" si="3"/>
        <v>15390.333</v>
      </c>
      <c r="F16" s="4">
        <f t="shared" si="3"/>
        <v>26063.286</v>
      </c>
      <c r="G16" s="4">
        <f t="shared" si="3"/>
        <v>6227.898</v>
      </c>
      <c r="H16" s="4">
        <f t="shared" si="3"/>
        <v>6833.035</v>
      </c>
      <c r="I16" s="4">
        <f t="shared" si="3"/>
        <v>0</v>
      </c>
      <c r="J16" s="4">
        <f t="shared" si="3"/>
        <v>0</v>
      </c>
      <c r="K16" s="4">
        <f t="shared" si="3"/>
        <v>3369.905</v>
      </c>
      <c r="L16" s="4">
        <f t="shared" si="3"/>
        <v>0</v>
      </c>
      <c r="M16" s="4">
        <f t="shared" si="3"/>
        <v>0</v>
      </c>
    </row>
    <row r="17" spans="1:13" ht="12.75">
      <c r="A17" t="s">
        <v>6</v>
      </c>
      <c r="B17" s="10" t="s">
        <v>7</v>
      </c>
      <c r="C17" s="8">
        <f>SUM(D17:M17)</f>
        <v>71463.914</v>
      </c>
      <c r="D17" s="8">
        <v>32108.913</v>
      </c>
      <c r="E17" s="8">
        <v>9890.831</v>
      </c>
      <c r="F17" s="8">
        <v>23815.513</v>
      </c>
      <c r="G17" s="8">
        <v>1699.538</v>
      </c>
      <c r="H17" s="8">
        <v>2680.32</v>
      </c>
      <c r="I17" s="8">
        <v>0</v>
      </c>
      <c r="J17" s="8">
        <v>0</v>
      </c>
      <c r="K17" s="8">
        <v>1268.799</v>
      </c>
      <c r="L17" s="8">
        <v>0</v>
      </c>
      <c r="M17" s="8">
        <v>0</v>
      </c>
    </row>
    <row r="18" spans="1:13" ht="12.75">
      <c r="A18" s="1" t="s">
        <v>35</v>
      </c>
      <c r="C18" s="4">
        <f>+C17</f>
        <v>71463.914</v>
      </c>
      <c r="D18" s="4">
        <f aca="true" t="shared" si="4" ref="D18:M18">+D17</f>
        <v>32108.913</v>
      </c>
      <c r="E18" s="4">
        <f t="shared" si="4"/>
        <v>9890.831</v>
      </c>
      <c r="F18" s="4">
        <f t="shared" si="4"/>
        <v>23815.513</v>
      </c>
      <c r="G18" s="4">
        <f t="shared" si="4"/>
        <v>1699.538</v>
      </c>
      <c r="H18" s="4">
        <f t="shared" si="4"/>
        <v>2680.32</v>
      </c>
      <c r="I18" s="4">
        <f t="shared" si="4"/>
        <v>0</v>
      </c>
      <c r="J18" s="4">
        <f t="shared" si="4"/>
        <v>0</v>
      </c>
      <c r="K18" s="4">
        <f t="shared" si="4"/>
        <v>1268.799</v>
      </c>
      <c r="L18" s="4">
        <f t="shared" si="4"/>
        <v>0</v>
      </c>
      <c r="M18" s="4">
        <f t="shared" si="4"/>
        <v>0</v>
      </c>
    </row>
    <row r="19" spans="1:13" ht="12.75">
      <c r="A19" t="s">
        <v>8</v>
      </c>
      <c r="B19" t="s">
        <v>9</v>
      </c>
      <c r="C19" s="8">
        <f>SUM(D19:M19)</f>
        <v>98803.29000000001</v>
      </c>
      <c r="D19" s="8">
        <v>34227.888</v>
      </c>
      <c r="E19" s="8">
        <v>7124.831</v>
      </c>
      <c r="F19" s="8">
        <v>51623.443</v>
      </c>
      <c r="G19" s="8">
        <v>566.051</v>
      </c>
      <c r="H19" s="8">
        <v>3663.081</v>
      </c>
      <c r="I19" s="8">
        <v>0</v>
      </c>
      <c r="J19" s="8">
        <v>0</v>
      </c>
      <c r="K19" s="8">
        <v>1597.996</v>
      </c>
      <c r="L19" s="8">
        <v>0</v>
      </c>
      <c r="M19" s="8">
        <v>0</v>
      </c>
    </row>
    <row r="20" spans="1:13" ht="12.75">
      <c r="A20" s="1" t="s">
        <v>36</v>
      </c>
      <c r="C20" s="4">
        <f>+C19</f>
        <v>98803.29000000001</v>
      </c>
      <c r="D20" s="4">
        <f aca="true" t="shared" si="5" ref="D20:M20">+D19</f>
        <v>34227.888</v>
      </c>
      <c r="E20" s="4">
        <f t="shared" si="5"/>
        <v>7124.831</v>
      </c>
      <c r="F20" s="4">
        <f t="shared" si="5"/>
        <v>51623.443</v>
      </c>
      <c r="G20" s="4">
        <f t="shared" si="5"/>
        <v>566.051</v>
      </c>
      <c r="H20" s="4">
        <f t="shared" si="5"/>
        <v>3663.081</v>
      </c>
      <c r="I20" s="4">
        <f t="shared" si="5"/>
        <v>0</v>
      </c>
      <c r="J20" s="4">
        <f t="shared" si="5"/>
        <v>0</v>
      </c>
      <c r="K20" s="4">
        <f t="shared" si="5"/>
        <v>1597.996</v>
      </c>
      <c r="L20" s="4">
        <f t="shared" si="5"/>
        <v>0</v>
      </c>
      <c r="M20" s="4">
        <f t="shared" si="5"/>
        <v>0</v>
      </c>
    </row>
    <row r="21" spans="1:13" ht="12.75">
      <c r="A21" t="s">
        <v>10</v>
      </c>
      <c r="B21" t="s">
        <v>11</v>
      </c>
      <c r="C21" s="8">
        <f>SUM(D21:M21)</f>
        <v>67538.92599999999</v>
      </c>
      <c r="D21" s="8">
        <v>25618.703</v>
      </c>
      <c r="E21" s="8">
        <v>7308.869</v>
      </c>
      <c r="F21" s="8">
        <v>27915.256</v>
      </c>
      <c r="G21" s="8">
        <v>861.742</v>
      </c>
      <c r="H21" s="8">
        <v>3204.969</v>
      </c>
      <c r="I21" s="8">
        <v>0</v>
      </c>
      <c r="J21" s="8">
        <v>0</v>
      </c>
      <c r="K21" s="8">
        <v>1296.383</v>
      </c>
      <c r="L21" s="8">
        <v>0</v>
      </c>
      <c r="M21" s="8">
        <v>1333.004</v>
      </c>
    </row>
    <row r="22" spans="1:13" ht="12.75">
      <c r="A22" s="1" t="s">
        <v>37</v>
      </c>
      <c r="C22" s="4">
        <f>+C21</f>
        <v>67538.92599999999</v>
      </c>
      <c r="D22" s="4">
        <f aca="true" t="shared" si="6" ref="D22:M22">+D21</f>
        <v>25618.703</v>
      </c>
      <c r="E22" s="4">
        <f t="shared" si="6"/>
        <v>7308.869</v>
      </c>
      <c r="F22" s="4">
        <f t="shared" si="6"/>
        <v>27915.256</v>
      </c>
      <c r="G22" s="4">
        <f t="shared" si="6"/>
        <v>861.742</v>
      </c>
      <c r="H22" s="4">
        <f t="shared" si="6"/>
        <v>3204.969</v>
      </c>
      <c r="I22" s="4">
        <f t="shared" si="6"/>
        <v>0</v>
      </c>
      <c r="J22" s="4">
        <f t="shared" si="6"/>
        <v>0</v>
      </c>
      <c r="K22" s="4">
        <f t="shared" si="6"/>
        <v>1296.383</v>
      </c>
      <c r="L22" s="4">
        <f t="shared" si="6"/>
        <v>0</v>
      </c>
      <c r="M22" s="4">
        <f t="shared" si="6"/>
        <v>1333.004</v>
      </c>
    </row>
    <row r="23" spans="1:13" ht="12.75">
      <c r="A23" t="s">
        <v>12</v>
      </c>
      <c r="B23" t="s">
        <v>13</v>
      </c>
      <c r="C23" s="8">
        <f>SUM(D23:M23)</f>
        <v>138222.37399999998</v>
      </c>
      <c r="D23" s="8">
        <v>53307.498</v>
      </c>
      <c r="E23" s="8">
        <v>14010.736</v>
      </c>
      <c r="F23" s="8">
        <v>36753.566</v>
      </c>
      <c r="G23" s="8">
        <v>5758.92</v>
      </c>
      <c r="H23" s="8">
        <v>6359.482</v>
      </c>
      <c r="I23" s="8">
        <v>0</v>
      </c>
      <c r="J23" s="8">
        <v>0</v>
      </c>
      <c r="K23" s="8">
        <v>3759.039</v>
      </c>
      <c r="L23" s="8">
        <v>15535.298</v>
      </c>
      <c r="M23" s="8">
        <v>2737.835</v>
      </c>
    </row>
    <row r="24" spans="1:13" ht="12.75">
      <c r="A24" s="1" t="s">
        <v>38</v>
      </c>
      <c r="C24" s="4">
        <f>+C23</f>
        <v>138222.37399999998</v>
      </c>
      <c r="D24" s="4">
        <f aca="true" t="shared" si="7" ref="D24:M24">+D23</f>
        <v>53307.498</v>
      </c>
      <c r="E24" s="4">
        <f t="shared" si="7"/>
        <v>14010.736</v>
      </c>
      <c r="F24" s="4">
        <f t="shared" si="7"/>
        <v>36753.566</v>
      </c>
      <c r="G24" s="4">
        <f t="shared" si="7"/>
        <v>5758.92</v>
      </c>
      <c r="H24" s="4">
        <f t="shared" si="7"/>
        <v>6359.482</v>
      </c>
      <c r="I24" s="4">
        <f t="shared" si="7"/>
        <v>0</v>
      </c>
      <c r="J24" s="4">
        <f t="shared" si="7"/>
        <v>0</v>
      </c>
      <c r="K24" s="4">
        <f t="shared" si="7"/>
        <v>3759.039</v>
      </c>
      <c r="L24" s="4">
        <f t="shared" si="7"/>
        <v>15535.298</v>
      </c>
      <c r="M24" s="4">
        <f t="shared" si="7"/>
        <v>2737.835</v>
      </c>
    </row>
    <row r="25" spans="1:13" ht="12.75">
      <c r="A25" t="s">
        <v>14</v>
      </c>
      <c r="B25" t="s">
        <v>13</v>
      </c>
      <c r="C25" s="8">
        <f>SUM(D25:M25)</f>
        <v>272.106</v>
      </c>
      <c r="D25" s="8">
        <v>75.41</v>
      </c>
      <c r="E25" s="8">
        <v>4.945</v>
      </c>
      <c r="F25" s="8">
        <v>101.33</v>
      </c>
      <c r="G25" s="8">
        <v>0</v>
      </c>
      <c r="H25" s="8">
        <v>0</v>
      </c>
      <c r="I25" s="8">
        <v>0</v>
      </c>
      <c r="J25" s="8">
        <v>0</v>
      </c>
      <c r="K25" s="8">
        <v>16.171</v>
      </c>
      <c r="L25" s="8">
        <v>74.25</v>
      </c>
      <c r="M25" s="8">
        <v>0</v>
      </c>
    </row>
    <row r="26" spans="1:13" ht="12.75">
      <c r="A26" s="1" t="s">
        <v>39</v>
      </c>
      <c r="C26" s="4">
        <f>+C25</f>
        <v>272.106</v>
      </c>
      <c r="D26" s="4">
        <f aca="true" t="shared" si="8" ref="D26:M26">+D25</f>
        <v>75.41</v>
      </c>
      <c r="E26" s="4">
        <f t="shared" si="8"/>
        <v>4.945</v>
      </c>
      <c r="F26" s="4">
        <f t="shared" si="8"/>
        <v>101.33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16.171</v>
      </c>
      <c r="L26" s="4">
        <f t="shared" si="8"/>
        <v>74.25</v>
      </c>
      <c r="M26" s="4">
        <f t="shared" si="8"/>
        <v>0</v>
      </c>
    </row>
    <row r="27" spans="1:13" ht="12.75">
      <c r="A27" t="s">
        <v>15</v>
      </c>
      <c r="B27" s="10" t="s">
        <v>7</v>
      </c>
      <c r="C27" s="8">
        <f>SUM(D27:M27)</f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ht="12.75">
      <c r="A28" s="1" t="s">
        <v>40</v>
      </c>
      <c r="C28" s="4">
        <f>+C27</f>
        <v>0</v>
      </c>
      <c r="D28" s="4">
        <f aca="true" t="shared" si="9" ref="D28:M28">+D27</f>
        <v>0</v>
      </c>
      <c r="E28" s="4">
        <f t="shared" si="9"/>
        <v>0</v>
      </c>
      <c r="F28" s="4">
        <f t="shared" si="9"/>
        <v>0</v>
      </c>
      <c r="G28" s="4">
        <f t="shared" si="9"/>
        <v>0</v>
      </c>
      <c r="H28" s="4">
        <f t="shared" si="9"/>
        <v>0</v>
      </c>
      <c r="I28" s="4">
        <f t="shared" si="9"/>
        <v>0</v>
      </c>
      <c r="J28" s="4">
        <f t="shared" si="9"/>
        <v>0</v>
      </c>
      <c r="K28" s="4">
        <f t="shared" si="9"/>
        <v>0</v>
      </c>
      <c r="L28" s="4">
        <f t="shared" si="9"/>
        <v>0</v>
      </c>
      <c r="M28" s="4">
        <f t="shared" si="9"/>
        <v>0</v>
      </c>
    </row>
    <row r="29" spans="3:13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ht="12.75">
      <c r="A30" s="1" t="s">
        <v>41</v>
      </c>
      <c r="C30" s="4">
        <f>+C9+C12+C14+C16+C18+C20+C22+C24+C26+C28</f>
        <v>588600.3262275652</v>
      </c>
      <c r="D30" s="4">
        <f aca="true" t="shared" si="10" ref="D30:M30">+D9+D12+D14+D16+D18+D20+D22+D24+D26+D28</f>
        <v>252865.39002288313</v>
      </c>
      <c r="E30" s="4">
        <f t="shared" si="10"/>
        <v>62067.928066893546</v>
      </c>
      <c r="F30" s="4">
        <f t="shared" si="10"/>
        <v>190765.4448542205</v>
      </c>
      <c r="G30" s="4">
        <f t="shared" si="10"/>
        <v>16545.289617834394</v>
      </c>
      <c r="H30" s="4">
        <f t="shared" si="10"/>
        <v>28333.466781798954</v>
      </c>
      <c r="I30" s="4">
        <f t="shared" si="10"/>
        <v>0</v>
      </c>
      <c r="J30" s="4">
        <f t="shared" si="10"/>
        <v>0</v>
      </c>
      <c r="K30" s="4">
        <f t="shared" si="10"/>
        <v>13890.32531665481</v>
      </c>
      <c r="L30" s="4">
        <f t="shared" si="10"/>
        <v>19069.67856727989</v>
      </c>
      <c r="M30" s="4">
        <f t="shared" si="10"/>
        <v>5062.803</v>
      </c>
      <c r="N30" s="4"/>
    </row>
    <row r="31" spans="3:13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1" t="s">
        <v>48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9">
      <selection activeCell="N24" sqref="N24"/>
    </sheetView>
  </sheetViews>
  <sheetFormatPr defaultColWidth="11.421875" defaultRowHeight="12.75"/>
  <cols>
    <col min="1" max="1" width="23.421875" style="0" customWidth="1"/>
    <col min="2" max="2" width="34.28125" style="0" customWidth="1"/>
    <col min="3" max="3" width="18.140625" style="0" customWidth="1"/>
  </cols>
  <sheetData>
    <row r="2" spans="1:3" ht="12.75">
      <c r="A2" s="1" t="s">
        <v>47</v>
      </c>
      <c r="C2" s="5"/>
    </row>
    <row r="3" spans="1:3" ht="12.75">
      <c r="A3" s="3" t="s">
        <v>46</v>
      </c>
      <c r="C3" s="5"/>
    </row>
    <row r="4" spans="1:3" ht="12.75">
      <c r="A4" s="1"/>
      <c r="C4" s="5"/>
    </row>
    <row r="5" spans="1:3" ht="12.75">
      <c r="A5" s="1" t="s">
        <v>31</v>
      </c>
      <c r="C5" s="5"/>
    </row>
    <row r="6" ht="12.75">
      <c r="C6" s="5"/>
    </row>
    <row r="7" spans="1:13" ht="12.75">
      <c r="A7" s="1" t="s">
        <v>18</v>
      </c>
      <c r="B7" s="1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6" t="s">
        <v>27</v>
      </c>
      <c r="K7" s="6" t="s">
        <v>28</v>
      </c>
      <c r="L7" s="6" t="s">
        <v>29</v>
      </c>
      <c r="M7" s="6" t="s">
        <v>30</v>
      </c>
    </row>
    <row r="8" spans="1:13" ht="12.75">
      <c r="A8" s="9" t="s">
        <v>42</v>
      </c>
      <c r="B8" s="9" t="s">
        <v>43</v>
      </c>
      <c r="C8" s="8">
        <f>SUM(D8:M8)</f>
        <v>6834</v>
      </c>
      <c r="D8" s="8">
        <v>6477</v>
      </c>
      <c r="E8" s="8">
        <v>170</v>
      </c>
      <c r="F8" s="8">
        <v>69</v>
      </c>
      <c r="G8" s="8">
        <v>1</v>
      </c>
      <c r="H8" s="8">
        <v>1</v>
      </c>
      <c r="I8" s="8">
        <v>0</v>
      </c>
      <c r="J8" s="8">
        <v>0</v>
      </c>
      <c r="K8" s="8">
        <v>116</v>
      </c>
      <c r="L8" s="8">
        <v>0</v>
      </c>
      <c r="M8" s="8">
        <v>0</v>
      </c>
    </row>
    <row r="9" spans="1:13" ht="12.75">
      <c r="A9" s="3" t="s">
        <v>44</v>
      </c>
      <c r="B9" s="3"/>
      <c r="C9" s="6">
        <f>+C8</f>
        <v>6834</v>
      </c>
      <c r="D9" s="6">
        <f aca="true" t="shared" si="0" ref="D9:M9">+D8</f>
        <v>6477</v>
      </c>
      <c r="E9" s="6">
        <f t="shared" si="0"/>
        <v>170</v>
      </c>
      <c r="F9" s="6">
        <f t="shared" si="0"/>
        <v>69</v>
      </c>
      <c r="G9" s="6">
        <f t="shared" si="0"/>
        <v>1</v>
      </c>
      <c r="H9" s="6">
        <f t="shared" si="0"/>
        <v>1</v>
      </c>
      <c r="I9" s="6">
        <f t="shared" si="0"/>
        <v>0</v>
      </c>
      <c r="J9" s="6">
        <f t="shared" si="0"/>
        <v>0</v>
      </c>
      <c r="K9" s="6">
        <f t="shared" si="0"/>
        <v>116</v>
      </c>
      <c r="L9" s="6">
        <f t="shared" si="0"/>
        <v>0</v>
      </c>
      <c r="M9" s="6">
        <f t="shared" si="0"/>
        <v>0</v>
      </c>
    </row>
    <row r="10" spans="1:13" ht="12.75">
      <c r="A10" t="s">
        <v>0</v>
      </c>
      <c r="B10" t="s">
        <v>1</v>
      </c>
      <c r="C10" s="8">
        <f>SUM(D10:M10)</f>
        <v>7142</v>
      </c>
      <c r="D10" s="8">
        <v>6617</v>
      </c>
      <c r="E10" s="8">
        <v>314</v>
      </c>
      <c r="F10" s="8">
        <v>126</v>
      </c>
      <c r="G10" s="8">
        <v>1</v>
      </c>
      <c r="H10" s="8">
        <v>1</v>
      </c>
      <c r="I10" s="8">
        <v>0</v>
      </c>
      <c r="J10" s="8">
        <v>0</v>
      </c>
      <c r="K10" s="8">
        <v>72</v>
      </c>
      <c r="L10" s="8">
        <v>0</v>
      </c>
      <c r="M10" s="8">
        <v>11</v>
      </c>
    </row>
    <row r="11" spans="1:13" ht="12.75">
      <c r="A11" t="s">
        <v>0</v>
      </c>
      <c r="B11" s="10" t="s">
        <v>45</v>
      </c>
      <c r="C11" s="11">
        <f>SUM(D11:M11)</f>
        <v>2657</v>
      </c>
      <c r="D11" s="11">
        <v>2400</v>
      </c>
      <c r="E11" s="11">
        <v>120</v>
      </c>
      <c r="F11" s="11">
        <v>78</v>
      </c>
      <c r="G11" s="11">
        <v>1</v>
      </c>
      <c r="H11" s="11">
        <v>1</v>
      </c>
      <c r="I11" s="11">
        <v>0</v>
      </c>
      <c r="J11" s="11">
        <v>0</v>
      </c>
      <c r="K11" s="11">
        <v>42</v>
      </c>
      <c r="L11" s="11">
        <v>0</v>
      </c>
      <c r="M11" s="11">
        <v>15</v>
      </c>
    </row>
    <row r="12" spans="1:13" ht="12.75">
      <c r="A12" s="1" t="s">
        <v>32</v>
      </c>
      <c r="C12" s="4">
        <f>+C10+C11</f>
        <v>9799</v>
      </c>
      <c r="D12" s="4">
        <f aca="true" t="shared" si="1" ref="D12:M12">+D10+D11</f>
        <v>9017</v>
      </c>
      <c r="E12" s="4">
        <f t="shared" si="1"/>
        <v>434</v>
      </c>
      <c r="F12" s="4">
        <f t="shared" si="1"/>
        <v>204</v>
      </c>
      <c r="G12" s="4">
        <f t="shared" si="1"/>
        <v>2</v>
      </c>
      <c r="H12" s="4">
        <f t="shared" si="1"/>
        <v>2</v>
      </c>
      <c r="I12" s="4">
        <f t="shared" si="1"/>
        <v>0</v>
      </c>
      <c r="J12" s="4">
        <f t="shared" si="1"/>
        <v>0</v>
      </c>
      <c r="K12" s="4">
        <f t="shared" si="1"/>
        <v>114</v>
      </c>
      <c r="L12" s="4">
        <f t="shared" si="1"/>
        <v>0</v>
      </c>
      <c r="M12" s="4">
        <f t="shared" si="1"/>
        <v>26</v>
      </c>
    </row>
    <row r="13" spans="1:13" ht="12.75">
      <c r="A13" t="s">
        <v>2</v>
      </c>
      <c r="B13" s="10" t="s">
        <v>3</v>
      </c>
      <c r="C13" s="8">
        <f>SUM(D13:M13)</f>
        <v>4201</v>
      </c>
      <c r="D13" s="8">
        <v>2950</v>
      </c>
      <c r="E13" s="8">
        <v>160</v>
      </c>
      <c r="F13" s="8">
        <v>70</v>
      </c>
      <c r="G13" s="8">
        <v>0</v>
      </c>
      <c r="H13" s="8">
        <v>1</v>
      </c>
      <c r="I13" s="8">
        <v>0</v>
      </c>
      <c r="J13" s="8">
        <v>0</v>
      </c>
      <c r="K13" s="8">
        <v>120</v>
      </c>
      <c r="L13" s="8">
        <v>900</v>
      </c>
      <c r="M13" s="8">
        <v>0</v>
      </c>
    </row>
    <row r="14" spans="1:13" ht="12.75">
      <c r="A14" s="1" t="s">
        <v>33</v>
      </c>
      <c r="C14" s="4">
        <f>+C13</f>
        <v>4201</v>
      </c>
      <c r="D14" s="4">
        <f aca="true" t="shared" si="2" ref="D14:M14">+D13</f>
        <v>2950</v>
      </c>
      <c r="E14" s="4">
        <f t="shared" si="2"/>
        <v>160</v>
      </c>
      <c r="F14" s="4">
        <f t="shared" si="2"/>
        <v>70</v>
      </c>
      <c r="G14" s="4">
        <f t="shared" si="2"/>
        <v>0</v>
      </c>
      <c r="H14" s="4">
        <f t="shared" si="2"/>
        <v>1</v>
      </c>
      <c r="I14" s="4">
        <f t="shared" si="2"/>
        <v>0</v>
      </c>
      <c r="J14" s="4">
        <f t="shared" si="2"/>
        <v>0</v>
      </c>
      <c r="K14" s="4">
        <f t="shared" si="2"/>
        <v>120</v>
      </c>
      <c r="L14" s="4">
        <f t="shared" si="2"/>
        <v>900</v>
      </c>
      <c r="M14" s="4">
        <f t="shared" si="2"/>
        <v>0</v>
      </c>
    </row>
    <row r="15" spans="1:13" ht="12.75">
      <c r="A15" t="s">
        <v>4</v>
      </c>
      <c r="B15" t="s">
        <v>5</v>
      </c>
      <c r="C15" s="8">
        <f>SUM(D15:M15)</f>
        <v>22624</v>
      </c>
      <c r="D15" s="8">
        <v>20348</v>
      </c>
      <c r="E15" s="8">
        <v>1834</v>
      </c>
      <c r="F15" s="8">
        <v>231</v>
      </c>
      <c r="G15" s="8">
        <v>2</v>
      </c>
      <c r="H15" s="8">
        <v>2</v>
      </c>
      <c r="I15" s="8">
        <v>0</v>
      </c>
      <c r="J15" s="8">
        <v>0</v>
      </c>
      <c r="K15" s="8">
        <v>207</v>
      </c>
      <c r="L15" s="8">
        <v>0</v>
      </c>
      <c r="M15" s="8">
        <v>0</v>
      </c>
    </row>
    <row r="16" spans="1:13" ht="12.75">
      <c r="A16" s="1" t="s">
        <v>34</v>
      </c>
      <c r="C16" s="4">
        <f>+C15</f>
        <v>22624</v>
      </c>
      <c r="D16" s="4">
        <f aca="true" t="shared" si="3" ref="D16:M16">+D15</f>
        <v>20348</v>
      </c>
      <c r="E16" s="4">
        <f t="shared" si="3"/>
        <v>1834</v>
      </c>
      <c r="F16" s="4">
        <f t="shared" si="3"/>
        <v>231</v>
      </c>
      <c r="G16" s="4">
        <f t="shared" si="3"/>
        <v>2</v>
      </c>
      <c r="H16" s="4">
        <f t="shared" si="3"/>
        <v>2</v>
      </c>
      <c r="I16" s="4">
        <f t="shared" si="3"/>
        <v>0</v>
      </c>
      <c r="J16" s="4">
        <f t="shared" si="3"/>
        <v>0</v>
      </c>
      <c r="K16" s="4">
        <f t="shared" si="3"/>
        <v>207</v>
      </c>
      <c r="L16" s="4">
        <f t="shared" si="3"/>
        <v>0</v>
      </c>
      <c r="M16" s="4">
        <f t="shared" si="3"/>
        <v>0</v>
      </c>
    </row>
    <row r="17" spans="1:13" ht="12.75">
      <c r="A17" t="s">
        <v>6</v>
      </c>
      <c r="B17" s="10" t="s">
        <v>7</v>
      </c>
      <c r="C17" s="11">
        <f>SUM(D17:M17)</f>
        <v>13535</v>
      </c>
      <c r="D17" s="11">
        <v>12322</v>
      </c>
      <c r="E17" s="11">
        <v>819</v>
      </c>
      <c r="F17" s="11">
        <v>171</v>
      </c>
      <c r="G17" s="11">
        <v>3</v>
      </c>
      <c r="H17" s="11">
        <v>3</v>
      </c>
      <c r="I17" s="11">
        <v>0</v>
      </c>
      <c r="J17" s="11">
        <v>0</v>
      </c>
      <c r="K17" s="11">
        <v>217</v>
      </c>
      <c r="L17" s="11">
        <v>0</v>
      </c>
      <c r="M17" s="11">
        <v>0</v>
      </c>
    </row>
    <row r="18" spans="1:13" ht="12.75">
      <c r="A18" s="1" t="s">
        <v>35</v>
      </c>
      <c r="C18" s="4">
        <f>+C17</f>
        <v>13535</v>
      </c>
      <c r="D18" s="4">
        <f aca="true" t="shared" si="4" ref="D18:M18">+D17</f>
        <v>12322</v>
      </c>
      <c r="E18" s="4">
        <f t="shared" si="4"/>
        <v>819</v>
      </c>
      <c r="F18" s="4">
        <f t="shared" si="4"/>
        <v>171</v>
      </c>
      <c r="G18" s="4">
        <f t="shared" si="4"/>
        <v>3</v>
      </c>
      <c r="H18" s="4">
        <f t="shared" si="4"/>
        <v>3</v>
      </c>
      <c r="I18" s="4">
        <f t="shared" si="4"/>
        <v>0</v>
      </c>
      <c r="J18" s="4">
        <f t="shared" si="4"/>
        <v>0</v>
      </c>
      <c r="K18" s="4">
        <f t="shared" si="4"/>
        <v>217</v>
      </c>
      <c r="L18" s="4">
        <f t="shared" si="4"/>
        <v>0</v>
      </c>
      <c r="M18" s="4">
        <f t="shared" si="4"/>
        <v>0</v>
      </c>
    </row>
    <row r="19" spans="1:13" ht="12.75">
      <c r="A19" t="s">
        <v>8</v>
      </c>
      <c r="B19" t="s">
        <v>9</v>
      </c>
      <c r="C19" s="8">
        <f>SUM(D19:M19)</f>
        <v>14134</v>
      </c>
      <c r="D19" s="8">
        <v>12952</v>
      </c>
      <c r="E19" s="8">
        <v>687</v>
      </c>
      <c r="F19" s="8">
        <v>344</v>
      </c>
      <c r="G19" s="8">
        <v>1</v>
      </c>
      <c r="H19" s="8">
        <v>1</v>
      </c>
      <c r="I19" s="8">
        <v>0</v>
      </c>
      <c r="J19" s="8">
        <v>0</v>
      </c>
      <c r="K19" s="8">
        <v>149</v>
      </c>
      <c r="L19" s="8">
        <v>0</v>
      </c>
      <c r="M19" s="8">
        <v>0</v>
      </c>
    </row>
    <row r="20" spans="1:13" ht="12.75">
      <c r="A20" s="1" t="s">
        <v>36</v>
      </c>
      <c r="C20" s="4">
        <f>+C19</f>
        <v>14134</v>
      </c>
      <c r="D20" s="4">
        <f aca="true" t="shared" si="5" ref="D20:M20">+D19</f>
        <v>12952</v>
      </c>
      <c r="E20" s="4">
        <f t="shared" si="5"/>
        <v>687</v>
      </c>
      <c r="F20" s="4">
        <f t="shared" si="5"/>
        <v>344</v>
      </c>
      <c r="G20" s="4">
        <f t="shared" si="5"/>
        <v>1</v>
      </c>
      <c r="H20" s="4">
        <f t="shared" si="5"/>
        <v>1</v>
      </c>
      <c r="I20" s="4">
        <f t="shared" si="5"/>
        <v>0</v>
      </c>
      <c r="J20" s="4">
        <f t="shared" si="5"/>
        <v>0</v>
      </c>
      <c r="K20" s="4">
        <f t="shared" si="5"/>
        <v>149</v>
      </c>
      <c r="L20" s="4">
        <f t="shared" si="5"/>
        <v>0</v>
      </c>
      <c r="M20" s="4">
        <f t="shared" si="5"/>
        <v>0</v>
      </c>
    </row>
    <row r="21" spans="1:13" ht="12.75">
      <c r="A21" t="s">
        <v>10</v>
      </c>
      <c r="B21" t="s">
        <v>11</v>
      </c>
      <c r="C21" s="8">
        <f>SUM(D21:M21)</f>
        <v>10735</v>
      </c>
      <c r="D21" s="8">
        <v>9539</v>
      </c>
      <c r="E21" s="8">
        <v>787</v>
      </c>
      <c r="F21" s="8">
        <v>224</v>
      </c>
      <c r="G21" s="8">
        <v>1</v>
      </c>
      <c r="H21" s="8">
        <v>1</v>
      </c>
      <c r="I21" s="8">
        <v>0</v>
      </c>
      <c r="J21" s="8">
        <v>0</v>
      </c>
      <c r="K21" s="8">
        <v>152</v>
      </c>
      <c r="L21" s="8">
        <v>0</v>
      </c>
      <c r="M21" s="8">
        <v>31</v>
      </c>
    </row>
    <row r="22" spans="1:13" ht="12.75">
      <c r="A22" s="1" t="s">
        <v>37</v>
      </c>
      <c r="C22" s="4">
        <f>+C21</f>
        <v>10735</v>
      </c>
      <c r="D22" s="4">
        <f aca="true" t="shared" si="6" ref="D22:M22">+D21</f>
        <v>9539</v>
      </c>
      <c r="E22" s="4">
        <f t="shared" si="6"/>
        <v>787</v>
      </c>
      <c r="F22" s="4">
        <f t="shared" si="6"/>
        <v>224</v>
      </c>
      <c r="G22" s="4">
        <f t="shared" si="6"/>
        <v>1</v>
      </c>
      <c r="H22" s="4">
        <f t="shared" si="6"/>
        <v>1</v>
      </c>
      <c r="I22" s="4">
        <f t="shared" si="6"/>
        <v>0</v>
      </c>
      <c r="J22" s="4">
        <f t="shared" si="6"/>
        <v>0</v>
      </c>
      <c r="K22" s="4">
        <f t="shared" si="6"/>
        <v>152</v>
      </c>
      <c r="L22" s="4">
        <f t="shared" si="6"/>
        <v>0</v>
      </c>
      <c r="M22" s="4">
        <f t="shared" si="6"/>
        <v>31</v>
      </c>
    </row>
    <row r="23" spans="1:13" ht="12.75">
      <c r="A23" t="s">
        <v>12</v>
      </c>
      <c r="B23" t="s">
        <v>13</v>
      </c>
      <c r="C23" s="8">
        <f>SUM(D23:M23)</f>
        <v>28253</v>
      </c>
      <c r="D23" s="8">
        <v>21272</v>
      </c>
      <c r="E23" s="8">
        <v>1457</v>
      </c>
      <c r="F23" s="8">
        <v>492</v>
      </c>
      <c r="G23" s="8">
        <v>1</v>
      </c>
      <c r="H23" s="8">
        <v>1</v>
      </c>
      <c r="I23" s="8">
        <v>0</v>
      </c>
      <c r="J23" s="8">
        <v>0</v>
      </c>
      <c r="K23" s="8">
        <v>246</v>
      </c>
      <c r="L23" s="8">
        <v>4734</v>
      </c>
      <c r="M23" s="8">
        <v>50</v>
      </c>
    </row>
    <row r="24" spans="1:13" ht="12.75">
      <c r="A24" s="1" t="s">
        <v>38</v>
      </c>
      <c r="C24" s="4">
        <f>+C23</f>
        <v>28253</v>
      </c>
      <c r="D24" s="4">
        <f aca="true" t="shared" si="7" ref="D24:M24">+D23</f>
        <v>21272</v>
      </c>
      <c r="E24" s="4">
        <f t="shared" si="7"/>
        <v>1457</v>
      </c>
      <c r="F24" s="4">
        <f t="shared" si="7"/>
        <v>492</v>
      </c>
      <c r="G24" s="4">
        <f t="shared" si="7"/>
        <v>1</v>
      </c>
      <c r="H24" s="4">
        <f t="shared" si="7"/>
        <v>1</v>
      </c>
      <c r="I24" s="4">
        <f t="shared" si="7"/>
        <v>0</v>
      </c>
      <c r="J24" s="4">
        <f t="shared" si="7"/>
        <v>0</v>
      </c>
      <c r="K24" s="4">
        <f t="shared" si="7"/>
        <v>246</v>
      </c>
      <c r="L24" s="4">
        <f t="shared" si="7"/>
        <v>4734</v>
      </c>
      <c r="M24" s="4">
        <f t="shared" si="7"/>
        <v>50</v>
      </c>
    </row>
    <row r="25" spans="1:13" ht="12.75">
      <c r="A25" t="s">
        <v>14</v>
      </c>
      <c r="B25" t="s">
        <v>13</v>
      </c>
      <c r="C25" s="8">
        <f>SUM(D25:M25)</f>
        <v>89</v>
      </c>
      <c r="D25" s="8">
        <v>38</v>
      </c>
      <c r="E25" s="8">
        <v>1</v>
      </c>
      <c r="F25" s="8">
        <v>5</v>
      </c>
      <c r="G25" s="8">
        <v>0</v>
      </c>
      <c r="H25" s="8">
        <v>0</v>
      </c>
      <c r="I25" s="8">
        <v>0</v>
      </c>
      <c r="J25" s="8">
        <v>0</v>
      </c>
      <c r="K25" s="8">
        <v>6</v>
      </c>
      <c r="L25" s="8">
        <v>39</v>
      </c>
      <c r="M25" s="8">
        <v>0</v>
      </c>
    </row>
    <row r="26" spans="1:13" ht="12.75">
      <c r="A26" s="1" t="s">
        <v>39</v>
      </c>
      <c r="C26" s="4">
        <f>+C25</f>
        <v>89</v>
      </c>
      <c r="D26" s="4">
        <f aca="true" t="shared" si="8" ref="D26:M26">+D25</f>
        <v>38</v>
      </c>
      <c r="E26" s="4">
        <f t="shared" si="8"/>
        <v>1</v>
      </c>
      <c r="F26" s="4">
        <f t="shared" si="8"/>
        <v>5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6</v>
      </c>
      <c r="L26" s="4">
        <f t="shared" si="8"/>
        <v>39</v>
      </c>
      <c r="M26" s="4">
        <f t="shared" si="8"/>
        <v>0</v>
      </c>
    </row>
    <row r="27" spans="1:13" ht="12.75">
      <c r="A27" t="s">
        <v>15</v>
      </c>
      <c r="B27" t="s">
        <v>7</v>
      </c>
      <c r="C27" s="11">
        <f>SUM(D27:M27)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8" ht="12.75">
      <c r="A28" s="1" t="s">
        <v>40</v>
      </c>
      <c r="C28" s="4">
        <f>+C27</f>
        <v>0</v>
      </c>
      <c r="D28" s="4">
        <f aca="true" t="shared" si="9" ref="D28:M28">+D27</f>
        <v>0</v>
      </c>
      <c r="E28" s="4">
        <f t="shared" si="9"/>
        <v>0</v>
      </c>
      <c r="F28" s="4">
        <f t="shared" si="9"/>
        <v>0</v>
      </c>
      <c r="G28" s="4">
        <f t="shared" si="9"/>
        <v>0</v>
      </c>
      <c r="H28" s="4">
        <f t="shared" si="9"/>
        <v>0</v>
      </c>
      <c r="I28" s="4">
        <f t="shared" si="9"/>
        <v>0</v>
      </c>
      <c r="J28" s="4">
        <f t="shared" si="9"/>
        <v>0</v>
      </c>
      <c r="K28" s="4">
        <f t="shared" si="9"/>
        <v>0</v>
      </c>
      <c r="L28" s="4">
        <f t="shared" si="9"/>
        <v>0</v>
      </c>
      <c r="M28" s="4">
        <f t="shared" si="9"/>
        <v>0</v>
      </c>
      <c r="N28" s="4"/>
      <c r="O28" s="4"/>
      <c r="P28" s="4"/>
      <c r="Q28" s="4"/>
      <c r="R28" s="4"/>
    </row>
    <row r="29" spans="3:13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ht="12.75">
      <c r="A30" s="1" t="s">
        <v>41</v>
      </c>
      <c r="C30" s="4">
        <f>+C9+C12+C14+C16+C18+C20+C22+C24+C26+C28</f>
        <v>110204</v>
      </c>
      <c r="D30" s="4">
        <f aca="true" t="shared" si="10" ref="D30:M30">+D9+D12+D14+D16+D18+D20+D22+D24+D26+D28</f>
        <v>94915</v>
      </c>
      <c r="E30" s="4">
        <f t="shared" si="10"/>
        <v>6349</v>
      </c>
      <c r="F30" s="4">
        <f t="shared" si="10"/>
        <v>1810</v>
      </c>
      <c r="G30" s="4">
        <f t="shared" si="10"/>
        <v>11</v>
      </c>
      <c r="H30" s="4">
        <f t="shared" si="10"/>
        <v>12</v>
      </c>
      <c r="I30" s="4">
        <f t="shared" si="10"/>
        <v>0</v>
      </c>
      <c r="J30" s="4">
        <f t="shared" si="10"/>
        <v>0</v>
      </c>
      <c r="K30" s="4">
        <f t="shared" si="10"/>
        <v>1327</v>
      </c>
      <c r="L30" s="4">
        <f t="shared" si="10"/>
        <v>5673</v>
      </c>
      <c r="M30" s="4">
        <f t="shared" si="10"/>
        <v>107</v>
      </c>
      <c r="N30" s="4"/>
      <c r="O30" s="4"/>
    </row>
    <row r="31" spans="3:13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12.75">
      <c r="A32" s="1" t="s">
        <v>49</v>
      </c>
    </row>
    <row r="33" ht="12.75">
      <c r="A33" s="1"/>
    </row>
    <row r="34" ht="12.75">
      <c r="A34" s="1" t="s">
        <v>50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2011-12-22T21:32:02Z</cp:lastPrinted>
  <dcterms:created xsi:type="dcterms:W3CDTF">2011-12-05T18:27:54Z</dcterms:created>
  <dcterms:modified xsi:type="dcterms:W3CDTF">2013-12-17T18:08:30Z</dcterms:modified>
  <cp:category/>
  <cp:version/>
  <cp:contentType/>
  <cp:contentStatus/>
</cp:coreProperties>
</file>