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facturcoopchaco12" sheetId="1" r:id="rId1"/>
    <sheet name="usucoopchaco12" sheetId="2" r:id="rId2"/>
  </sheets>
  <definedNames/>
  <calcPr fullCalcOnLoad="1"/>
</workbook>
</file>

<file path=xl/sharedStrings.xml><?xml version="1.0" encoding="utf-8"?>
<sst xmlns="http://schemas.openxmlformats.org/spreadsheetml/2006/main" count="121" uniqueCount="63">
  <si>
    <t>Comandante Fernández</t>
  </si>
  <si>
    <t>Fray Justo Sta. María de Oro</t>
  </si>
  <si>
    <t>Libertador Gral. San Martín</t>
  </si>
  <si>
    <t>Mayor Luis J. Fontana</t>
  </si>
  <si>
    <t>Presidencia de la Plaza</t>
  </si>
  <si>
    <t>2 de Abril</t>
  </si>
  <si>
    <t>Coop Agrop. La Unión</t>
  </si>
  <si>
    <t>Coop Agrop. Machagai Ltda.</t>
  </si>
  <si>
    <t>Coop Agrop. Charata Ltda.</t>
  </si>
  <si>
    <t>Coop Agrop. Las Breñas Ltda.</t>
  </si>
  <si>
    <t>Coop de Provisión Norte Chaqueño Ltda.</t>
  </si>
  <si>
    <t>General Güemes</t>
  </si>
  <si>
    <t>25 de Mayo</t>
  </si>
  <si>
    <t>9 de Julio</t>
  </si>
  <si>
    <t>Chacabuco</t>
  </si>
  <si>
    <t>General Belgrano</t>
  </si>
  <si>
    <t>Maipú</t>
  </si>
  <si>
    <t>Departamento</t>
  </si>
  <si>
    <t>Ente</t>
  </si>
  <si>
    <t>Facturado a usuario final</t>
  </si>
  <si>
    <t>Valores expresados en MWh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</si>
  <si>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</si>
  <si>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</si>
  <si>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</si>
  <si>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</si>
  <si>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</si>
  <si>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</si>
  <si>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</si>
  <si>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</si>
  <si>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</si>
  <si>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</si>
  <si>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</si>
  <si>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</si>
  <si>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Coop de Charata de agua, ser. y viv. Ltd</t>
  </si>
  <si>
    <t>Coop Agricola Toba Algodonera Ltda.</t>
  </si>
  <si>
    <t>Coop Energetica Maipú Ltda.</t>
  </si>
  <si>
    <t>Coop Agricola Villa Angela</t>
  </si>
  <si>
    <t>Coop de Elect. Rural Las Colonias Ltda.</t>
  </si>
  <si>
    <t>TOTAL COOPERATIVAS CHACO</t>
  </si>
  <si>
    <t>Total 25 de Mayo</t>
  </si>
  <si>
    <t>Total 9 de Julio</t>
  </si>
  <si>
    <t>Total Chacabuco</t>
  </si>
  <si>
    <t>Total Comandante Fernandez</t>
  </si>
  <si>
    <t>Total Fray Justo Santa María de Oro</t>
  </si>
  <si>
    <t>Total General Belgrano</t>
  </si>
  <si>
    <t>Total General Guemes</t>
  </si>
  <si>
    <t>Total Libertador Gral San Martin</t>
  </si>
  <si>
    <t>Total Maipú</t>
  </si>
  <si>
    <t>Total Mayor Luis J. Fontana</t>
  </si>
  <si>
    <t>Total Presidencia de la Plaza</t>
  </si>
  <si>
    <t>Total 2 de Abril</t>
  </si>
  <si>
    <t>Cooperativas de la Provincia de Chaco</t>
  </si>
  <si>
    <t>San Lorenzo</t>
  </si>
  <si>
    <t>Total San Lorenzo</t>
  </si>
  <si>
    <t>Coop de Villa Berthet</t>
  </si>
  <si>
    <t>San Fernando</t>
  </si>
  <si>
    <t>Total San Fernando</t>
  </si>
  <si>
    <t>AÑO 2013</t>
  </si>
  <si>
    <t>Coop de 2 de Abril (estimada)</t>
  </si>
  <si>
    <t>Coop Agrop. Santa Sylvina(estimada)</t>
  </si>
  <si>
    <t>Coop de Electr. Rural. Corzuela(estimada)</t>
  </si>
  <si>
    <t>Coop de Coronel Du Graty(estimada)</t>
  </si>
  <si>
    <t>Coop de 2 de Abril(estimada)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</si>
</sst>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&quot;$&quot;\ * #,##0_ ;_ &quot;$&quot;\ * \-#,##0_ ;_ &quot;$&quot;\ * &quot;-&quot;_ ;_ @_ 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" xfId="21" applyNumberFormat="1" applyFont="1" applyFill="1" applyBorder="1" applyAlignment="1">
      <alignment horizontal="center" wrapText="1"/>
      <protection/>
    </xf>
    <xf numFmtId="3" fontId="6" fillId="0" borderId="1" xfId="21" applyNumberFormat="1" applyFont="1" applyFill="1" applyBorder="1" applyAlignment="1">
      <alignment horizont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9">
      <selection activeCell="A1" sqref="A1:M37"/>
    </sheetView>
  </sheetViews>
  <sheetFormatPr defaultColWidth="11.421875" defaultRowHeight="12.75"/>
  <cols>
    <col min="1" max="1" width="33.8515625" style="0" customWidth="1"/>
    <col min="2" max="2" width="34.28125" style="0" customWidth="1"/>
    <col min="3" max="3" width="14.7109375" style="0" customWidth="1"/>
    <col min="4" max="4" width="10.421875" style="3" customWidth="1"/>
    <col min="5" max="6" width="10.57421875" style="0" customWidth="1"/>
    <col min="9" max="9" width="8.00390625" style="0" customWidth="1"/>
    <col min="10" max="10" width="10.28125" style="0" customWidth="1"/>
    <col min="11" max="11" width="8.140625" style="0" customWidth="1"/>
    <col min="12" max="12" width="10.00390625" style="0" customWidth="1"/>
    <col min="13" max="13" width="9.57421875" style="0" customWidth="1"/>
  </cols>
  <sheetData>
    <row r="1" spans="1:14" ht="12.75">
      <c r="A1" s="4" t="s">
        <v>57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4" t="s">
        <v>51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4" t="s">
        <v>19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4" t="s">
        <v>20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8" ht="12.75">
      <c r="A6" s="4" t="s">
        <v>17</v>
      </c>
      <c r="B6" s="4" t="s">
        <v>18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25</v>
      </c>
      <c r="H6" s="6" t="s">
        <v>26</v>
      </c>
      <c r="I6" s="6" t="s">
        <v>27</v>
      </c>
      <c r="J6" s="6" t="s">
        <v>28</v>
      </c>
      <c r="K6" s="6" t="s">
        <v>29</v>
      </c>
      <c r="L6" s="6" t="s">
        <v>30</v>
      </c>
      <c r="M6" s="6" t="s">
        <v>31</v>
      </c>
      <c r="P6" s="4"/>
      <c r="R6" s="4"/>
    </row>
    <row r="7" spans="1:18" ht="12.75">
      <c r="A7" t="s">
        <v>12</v>
      </c>
      <c r="B7" t="s">
        <v>7</v>
      </c>
      <c r="C7" s="11">
        <f>SUM(D7:M7)</f>
        <v>1575.84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1575.84</v>
      </c>
      <c r="M7" s="11">
        <v>0</v>
      </c>
      <c r="P7" s="4"/>
      <c r="R7" s="4"/>
    </row>
    <row r="8" spans="1:18" s="7" customFormat="1" ht="12.75">
      <c r="A8" s="1" t="s">
        <v>39</v>
      </c>
      <c r="C8" s="6">
        <f>+C7</f>
        <v>1575.84</v>
      </c>
      <c r="D8" s="6">
        <f aca="true" t="shared" si="0" ref="D8:M8">+D7</f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1575.84</v>
      </c>
      <c r="M8" s="6">
        <f t="shared" si="0"/>
        <v>0</v>
      </c>
      <c r="P8" s="4"/>
      <c r="R8" s="4"/>
    </row>
    <row r="9" spans="1:18" ht="12.75">
      <c r="A9" t="s">
        <v>13</v>
      </c>
      <c r="B9" t="s">
        <v>9</v>
      </c>
      <c r="C9" s="11">
        <f>SUM(D9:M9)</f>
        <v>2269.83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2269.83</v>
      </c>
      <c r="M9" s="11">
        <v>0</v>
      </c>
      <c r="P9" s="5"/>
      <c r="R9" s="5"/>
    </row>
    <row r="10" spans="1:18" s="7" customFormat="1" ht="12.75">
      <c r="A10" s="1" t="s">
        <v>40</v>
      </c>
      <c r="C10" s="6">
        <f>+C9</f>
        <v>2269.83</v>
      </c>
      <c r="D10" s="6">
        <f aca="true" t="shared" si="1" ref="D10:M10">+D9</f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  <c r="H10" s="6">
        <f t="shared" si="1"/>
        <v>0</v>
      </c>
      <c r="I10" s="6">
        <f t="shared" si="1"/>
        <v>0</v>
      </c>
      <c r="J10" s="6">
        <f t="shared" si="1"/>
        <v>0</v>
      </c>
      <c r="K10" s="6">
        <f t="shared" si="1"/>
        <v>0</v>
      </c>
      <c r="L10" s="6">
        <f t="shared" si="1"/>
        <v>2269.83</v>
      </c>
      <c r="M10" s="6">
        <f t="shared" si="1"/>
        <v>0</v>
      </c>
      <c r="P10" s="4"/>
      <c r="R10" s="4"/>
    </row>
    <row r="11" spans="1:18" ht="12.75">
      <c r="A11" t="s">
        <v>14</v>
      </c>
      <c r="B11" t="s">
        <v>8</v>
      </c>
      <c r="C11" s="11">
        <f>SUM(D11:M11)</f>
        <v>1755.2079999999999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175.945</v>
      </c>
      <c r="L11" s="11">
        <v>1579.263</v>
      </c>
      <c r="M11" s="11">
        <v>0</v>
      </c>
      <c r="P11" s="4"/>
      <c r="R11" s="4"/>
    </row>
    <row r="12" spans="1:18" ht="12.75">
      <c r="A12" t="s">
        <v>14</v>
      </c>
      <c r="B12" s="5" t="s">
        <v>33</v>
      </c>
      <c r="C12" s="11">
        <f>SUM(D12:M12)</f>
        <v>2168.544</v>
      </c>
      <c r="D12" s="11">
        <v>498.629</v>
      </c>
      <c r="E12" s="11">
        <v>0</v>
      </c>
      <c r="F12" s="11">
        <v>7.454</v>
      </c>
      <c r="G12" s="11">
        <v>43.851</v>
      </c>
      <c r="H12" s="11">
        <v>85.139</v>
      </c>
      <c r="I12" s="11">
        <v>0</v>
      </c>
      <c r="J12" s="11">
        <v>0</v>
      </c>
      <c r="K12" s="11">
        <v>97.901</v>
      </c>
      <c r="L12" s="11">
        <v>1397.459</v>
      </c>
      <c r="M12" s="11">
        <v>38.111</v>
      </c>
      <c r="P12" s="5"/>
      <c r="R12" s="5"/>
    </row>
    <row r="13" spans="1:18" s="7" customFormat="1" ht="12.75">
      <c r="A13" s="1" t="s">
        <v>41</v>
      </c>
      <c r="C13" s="6">
        <f>+C11+C12</f>
        <v>3923.7519999999995</v>
      </c>
      <c r="D13" s="6">
        <f aca="true" t="shared" si="2" ref="D13:M13">+D11+D12</f>
        <v>498.629</v>
      </c>
      <c r="E13" s="6">
        <f t="shared" si="2"/>
        <v>0</v>
      </c>
      <c r="F13" s="6">
        <f t="shared" si="2"/>
        <v>7.454</v>
      </c>
      <c r="G13" s="6">
        <f t="shared" si="2"/>
        <v>43.851</v>
      </c>
      <c r="H13" s="6">
        <f t="shared" si="2"/>
        <v>85.139</v>
      </c>
      <c r="I13" s="6">
        <f t="shared" si="2"/>
        <v>0</v>
      </c>
      <c r="J13" s="6">
        <f t="shared" si="2"/>
        <v>0</v>
      </c>
      <c r="K13" s="6">
        <f t="shared" si="2"/>
        <v>273.846</v>
      </c>
      <c r="L13" s="6">
        <f t="shared" si="2"/>
        <v>2976.7219999999998</v>
      </c>
      <c r="M13" s="6">
        <f t="shared" si="2"/>
        <v>38.111</v>
      </c>
      <c r="P13" s="4"/>
      <c r="R13" s="4"/>
    </row>
    <row r="14" spans="1:18" ht="12.75">
      <c r="A14" t="s">
        <v>0</v>
      </c>
      <c r="B14" t="s">
        <v>6</v>
      </c>
      <c r="C14" s="11">
        <f>SUM(D14:M14)</f>
        <v>8921.383</v>
      </c>
      <c r="D14" s="11">
        <v>1136.257</v>
      </c>
      <c r="E14" s="11">
        <v>414.855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650.969</v>
      </c>
      <c r="L14" s="11">
        <v>6719.302</v>
      </c>
      <c r="M14" s="11">
        <v>0</v>
      </c>
      <c r="P14" s="5"/>
      <c r="R14" s="5"/>
    </row>
    <row r="15" spans="1:18" s="7" customFormat="1" ht="12.75">
      <c r="A15" s="1" t="s">
        <v>42</v>
      </c>
      <c r="C15" s="6">
        <f>+C14</f>
        <v>8921.383</v>
      </c>
      <c r="D15" s="6">
        <f aca="true" t="shared" si="3" ref="D15:M15">+D14</f>
        <v>1136.257</v>
      </c>
      <c r="E15" s="6">
        <f t="shared" si="3"/>
        <v>414.855</v>
      </c>
      <c r="F15" s="6">
        <f t="shared" si="3"/>
        <v>0</v>
      </c>
      <c r="G15" s="6">
        <f t="shared" si="3"/>
        <v>0</v>
      </c>
      <c r="H15" s="6">
        <f t="shared" si="3"/>
        <v>0</v>
      </c>
      <c r="I15" s="6">
        <f t="shared" si="3"/>
        <v>0</v>
      </c>
      <c r="J15" s="6">
        <f t="shared" si="3"/>
        <v>0</v>
      </c>
      <c r="K15" s="6">
        <f t="shared" si="3"/>
        <v>650.969</v>
      </c>
      <c r="L15" s="6">
        <f t="shared" si="3"/>
        <v>6719.302</v>
      </c>
      <c r="M15" s="6">
        <f t="shared" si="3"/>
        <v>0</v>
      </c>
      <c r="P15" s="12"/>
      <c r="R15" s="12"/>
    </row>
    <row r="16" spans="1:18" ht="12.75">
      <c r="A16" t="s">
        <v>1</v>
      </c>
      <c r="B16" t="s">
        <v>59</v>
      </c>
      <c r="C16" s="11">
        <f>SUM(D16:M16)</f>
        <v>2090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2090</v>
      </c>
      <c r="M16" s="11">
        <v>0</v>
      </c>
      <c r="P16" s="5"/>
      <c r="R16" s="5"/>
    </row>
    <row r="17" spans="1:18" s="7" customFormat="1" ht="12.75">
      <c r="A17" s="1" t="s">
        <v>43</v>
      </c>
      <c r="C17" s="6">
        <f>+C16</f>
        <v>2090</v>
      </c>
      <c r="D17" s="6">
        <f aca="true" t="shared" si="4" ref="D17:M17">+D16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 t="shared" si="4"/>
        <v>2090</v>
      </c>
      <c r="M17" s="6">
        <f t="shared" si="4"/>
        <v>0</v>
      </c>
      <c r="P17" s="4"/>
      <c r="R17" s="4"/>
    </row>
    <row r="18" spans="1:18" ht="12.75">
      <c r="A18" t="s">
        <v>15</v>
      </c>
      <c r="B18" s="5" t="s">
        <v>60</v>
      </c>
      <c r="C18" s="11">
        <f>SUM(D18:M18)</f>
        <v>1420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1420</v>
      </c>
      <c r="M18" s="11">
        <v>0</v>
      </c>
      <c r="P18" s="5"/>
      <c r="R18" s="5"/>
    </row>
    <row r="19" spans="1:18" s="7" customFormat="1" ht="12.75">
      <c r="A19" s="1" t="s">
        <v>44</v>
      </c>
      <c r="B19" s="12"/>
      <c r="C19" s="6">
        <f>+C18</f>
        <v>1420</v>
      </c>
      <c r="D19" s="6">
        <f aca="true" t="shared" si="5" ref="D19:M19">+D18</f>
        <v>0</v>
      </c>
      <c r="E19" s="6">
        <f t="shared" si="5"/>
        <v>0</v>
      </c>
      <c r="F19" s="6">
        <f t="shared" si="5"/>
        <v>0</v>
      </c>
      <c r="G19" s="6">
        <f t="shared" si="5"/>
        <v>0</v>
      </c>
      <c r="H19" s="6">
        <f t="shared" si="5"/>
        <v>0</v>
      </c>
      <c r="I19" s="6">
        <f t="shared" si="5"/>
        <v>0</v>
      </c>
      <c r="J19" s="6">
        <f t="shared" si="5"/>
        <v>0</v>
      </c>
      <c r="K19" s="6">
        <f t="shared" si="5"/>
        <v>0</v>
      </c>
      <c r="L19" s="6">
        <f t="shared" si="5"/>
        <v>1420</v>
      </c>
      <c r="M19" s="6">
        <f t="shared" si="5"/>
        <v>0</v>
      </c>
      <c r="P19" s="12"/>
      <c r="R19" s="12"/>
    </row>
    <row r="20" spans="1:18" ht="12.75">
      <c r="A20" t="s">
        <v>11</v>
      </c>
      <c r="B20" t="s">
        <v>10</v>
      </c>
      <c r="C20" s="11">
        <f>SUM(D20:M20)</f>
        <v>2769.234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2769.234</v>
      </c>
      <c r="M20" s="11">
        <v>0</v>
      </c>
      <c r="P20" s="5"/>
      <c r="R20" s="5"/>
    </row>
    <row r="21" spans="1:18" s="7" customFormat="1" ht="12.75">
      <c r="A21" s="1" t="s">
        <v>45</v>
      </c>
      <c r="C21" s="6">
        <f>+C20</f>
        <v>2769.234</v>
      </c>
      <c r="D21" s="6">
        <f aca="true" t="shared" si="6" ref="D21:M21">+D20</f>
        <v>0</v>
      </c>
      <c r="E21" s="6">
        <f t="shared" si="6"/>
        <v>0</v>
      </c>
      <c r="F21" s="6">
        <f t="shared" si="6"/>
        <v>0</v>
      </c>
      <c r="G21" s="6">
        <f t="shared" si="6"/>
        <v>0</v>
      </c>
      <c r="H21" s="6">
        <f t="shared" si="6"/>
        <v>0</v>
      </c>
      <c r="I21" s="6">
        <f t="shared" si="6"/>
        <v>0</v>
      </c>
      <c r="J21" s="6">
        <f t="shared" si="6"/>
        <v>0</v>
      </c>
      <c r="K21" s="6">
        <f t="shared" si="6"/>
        <v>0</v>
      </c>
      <c r="L21" s="6">
        <f t="shared" si="6"/>
        <v>2769.234</v>
      </c>
      <c r="M21" s="6">
        <f t="shared" si="6"/>
        <v>0</v>
      </c>
      <c r="P21" s="12"/>
      <c r="R21" s="12"/>
    </row>
    <row r="22" spans="1:18" ht="12.75">
      <c r="A22" t="s">
        <v>2</v>
      </c>
      <c r="B22" s="5" t="s">
        <v>34</v>
      </c>
      <c r="C22" s="11">
        <f>SUM(D22:M22)</f>
        <v>2037.824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190.064</v>
      </c>
      <c r="L22" s="11">
        <v>1847.76</v>
      </c>
      <c r="M22" s="11">
        <v>0</v>
      </c>
      <c r="P22" s="5"/>
      <c r="R22" s="5"/>
    </row>
    <row r="23" spans="1:18" s="7" customFormat="1" ht="12.75">
      <c r="A23" s="1" t="s">
        <v>46</v>
      </c>
      <c r="C23" s="6">
        <f>+C22</f>
        <v>2037.824</v>
      </c>
      <c r="D23" s="6">
        <f aca="true" t="shared" si="7" ref="D23:M23">+D22</f>
        <v>0</v>
      </c>
      <c r="E23" s="6">
        <f t="shared" si="7"/>
        <v>0</v>
      </c>
      <c r="F23" s="6">
        <f t="shared" si="7"/>
        <v>0</v>
      </c>
      <c r="G23" s="6">
        <f t="shared" si="7"/>
        <v>0</v>
      </c>
      <c r="H23" s="6">
        <f t="shared" si="7"/>
        <v>0</v>
      </c>
      <c r="I23" s="6">
        <f t="shared" si="7"/>
        <v>0</v>
      </c>
      <c r="J23" s="6">
        <f t="shared" si="7"/>
        <v>0</v>
      </c>
      <c r="K23" s="6">
        <f t="shared" si="7"/>
        <v>190.064</v>
      </c>
      <c r="L23" s="6">
        <f t="shared" si="7"/>
        <v>1847.76</v>
      </c>
      <c r="M23" s="6">
        <f t="shared" si="7"/>
        <v>0</v>
      </c>
      <c r="N23" s="6"/>
      <c r="P23" s="12"/>
      <c r="R23" s="12"/>
    </row>
    <row r="24" spans="1:18" ht="12.75">
      <c r="A24" t="s">
        <v>16</v>
      </c>
      <c r="B24" s="5" t="s">
        <v>35</v>
      </c>
      <c r="C24" s="11">
        <f>SUM(D24:M24)</f>
        <v>2496.274</v>
      </c>
      <c r="D24" s="11">
        <v>0</v>
      </c>
      <c r="E24" s="11">
        <v>0</v>
      </c>
      <c r="F24" s="11">
        <v>95.1</v>
      </c>
      <c r="G24" s="11">
        <v>28.92</v>
      </c>
      <c r="H24" s="11">
        <v>9.304</v>
      </c>
      <c r="I24" s="11">
        <v>0</v>
      </c>
      <c r="J24" s="11">
        <v>0</v>
      </c>
      <c r="K24" s="11">
        <v>133.692</v>
      </c>
      <c r="L24" s="11">
        <v>2229.258</v>
      </c>
      <c r="M24" s="11">
        <v>0</v>
      </c>
      <c r="P24" s="4"/>
      <c r="R24" s="4"/>
    </row>
    <row r="25" spans="1:18" s="7" customFormat="1" ht="12.75">
      <c r="A25" s="1" t="s">
        <v>47</v>
      </c>
      <c r="C25" s="6">
        <f>+C24</f>
        <v>2496.274</v>
      </c>
      <c r="D25" s="6">
        <f aca="true" t="shared" si="8" ref="D25:M25">+D24</f>
        <v>0</v>
      </c>
      <c r="E25" s="6">
        <f t="shared" si="8"/>
        <v>0</v>
      </c>
      <c r="F25" s="6">
        <f t="shared" si="8"/>
        <v>95.1</v>
      </c>
      <c r="G25" s="6">
        <f t="shared" si="8"/>
        <v>28.92</v>
      </c>
      <c r="H25" s="6">
        <f t="shared" si="8"/>
        <v>9.304</v>
      </c>
      <c r="I25" s="6">
        <f t="shared" si="8"/>
        <v>0</v>
      </c>
      <c r="J25" s="6">
        <f t="shared" si="8"/>
        <v>0</v>
      </c>
      <c r="K25" s="6">
        <f t="shared" si="8"/>
        <v>133.692</v>
      </c>
      <c r="L25" s="6">
        <f t="shared" si="8"/>
        <v>2229.258</v>
      </c>
      <c r="M25" s="6">
        <f t="shared" si="8"/>
        <v>0</v>
      </c>
      <c r="P25" s="4"/>
      <c r="R25" s="4"/>
    </row>
    <row r="26" spans="1:18" ht="12.75">
      <c r="A26" t="s">
        <v>3</v>
      </c>
      <c r="B26" s="5" t="s">
        <v>61</v>
      </c>
      <c r="C26" s="11">
        <f>SUM(D26:M26)</f>
        <v>303</v>
      </c>
      <c r="D26" s="11">
        <v>303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P26" s="5"/>
      <c r="R26" s="5"/>
    </row>
    <row r="27" spans="1:18" ht="12.75">
      <c r="A27" t="s">
        <v>3</v>
      </c>
      <c r="B27" s="5" t="s">
        <v>36</v>
      </c>
      <c r="C27" s="11">
        <f>SUM(D27:M27)</f>
        <v>2353.543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128.516</v>
      </c>
      <c r="L27" s="11">
        <v>2225.027</v>
      </c>
      <c r="M27" s="11">
        <v>0</v>
      </c>
      <c r="P27" s="5"/>
      <c r="R27" s="5"/>
    </row>
    <row r="28" spans="1:18" s="7" customFormat="1" ht="12.75">
      <c r="A28" s="1" t="s">
        <v>48</v>
      </c>
      <c r="C28" s="6">
        <f>+C26+C27</f>
        <v>2656.543</v>
      </c>
      <c r="D28" s="6">
        <f aca="true" t="shared" si="9" ref="D28:M28">+D26+D27</f>
        <v>303</v>
      </c>
      <c r="E28" s="6">
        <f t="shared" si="9"/>
        <v>0</v>
      </c>
      <c r="F28" s="6">
        <f t="shared" si="9"/>
        <v>0</v>
      </c>
      <c r="G28" s="6">
        <f t="shared" si="9"/>
        <v>0</v>
      </c>
      <c r="H28" s="6">
        <f t="shared" si="9"/>
        <v>0</v>
      </c>
      <c r="I28" s="6">
        <f t="shared" si="9"/>
        <v>0</v>
      </c>
      <c r="J28" s="6">
        <f t="shared" si="9"/>
        <v>0</v>
      </c>
      <c r="K28" s="6">
        <f t="shared" si="9"/>
        <v>128.516</v>
      </c>
      <c r="L28" s="6">
        <f t="shared" si="9"/>
        <v>2225.027</v>
      </c>
      <c r="M28" s="6">
        <f t="shared" si="9"/>
        <v>0</v>
      </c>
      <c r="P28" s="12"/>
      <c r="R28" s="12"/>
    </row>
    <row r="29" spans="1:18" ht="12.75">
      <c r="A29" t="s">
        <v>4</v>
      </c>
      <c r="B29" s="5" t="s">
        <v>37</v>
      </c>
      <c r="C29" s="11">
        <f>SUM(D29:M29)</f>
        <v>1078.6259999999997</v>
      </c>
      <c r="D29" s="11">
        <v>0</v>
      </c>
      <c r="E29" s="11">
        <v>0</v>
      </c>
      <c r="F29" s="11">
        <v>0</v>
      </c>
      <c r="G29" s="11">
        <v>1.952</v>
      </c>
      <c r="H29" s="11">
        <v>0</v>
      </c>
      <c r="I29" s="11">
        <v>0</v>
      </c>
      <c r="J29" s="11">
        <v>0</v>
      </c>
      <c r="K29" s="11">
        <v>78.889</v>
      </c>
      <c r="L29" s="11">
        <v>996.627</v>
      </c>
      <c r="M29" s="11">
        <v>1.158</v>
      </c>
      <c r="P29" s="5"/>
      <c r="R29" s="5"/>
    </row>
    <row r="30" spans="1:18" s="7" customFormat="1" ht="12.75">
      <c r="A30" s="1" t="s">
        <v>49</v>
      </c>
      <c r="C30" s="6">
        <f>+C29</f>
        <v>1078.6259999999997</v>
      </c>
      <c r="D30" s="6">
        <f aca="true" t="shared" si="10" ref="D30:M30">+D29</f>
        <v>0</v>
      </c>
      <c r="E30" s="6">
        <f t="shared" si="10"/>
        <v>0</v>
      </c>
      <c r="F30" s="6">
        <f t="shared" si="10"/>
        <v>0</v>
      </c>
      <c r="G30" s="6">
        <f t="shared" si="10"/>
        <v>1.952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78.889</v>
      </c>
      <c r="L30" s="6">
        <f t="shared" si="10"/>
        <v>996.627</v>
      </c>
      <c r="M30" s="6">
        <f t="shared" si="10"/>
        <v>1.158</v>
      </c>
      <c r="P30" s="12"/>
      <c r="R30" s="12"/>
    </row>
    <row r="31" spans="1:18" ht="12.75">
      <c r="A31" t="s">
        <v>5</v>
      </c>
      <c r="B31" s="5" t="s">
        <v>58</v>
      </c>
      <c r="C31" s="11">
        <f>SUM(D31:M31)</f>
        <v>480</v>
      </c>
      <c r="D31" s="11">
        <v>0</v>
      </c>
      <c r="E31" s="11">
        <v>80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400</v>
      </c>
      <c r="M31" s="11">
        <v>0</v>
      </c>
      <c r="P31" s="5"/>
      <c r="R31" s="5"/>
    </row>
    <row r="32" spans="1:18" s="7" customFormat="1" ht="12.75">
      <c r="A32" s="1" t="s">
        <v>50</v>
      </c>
      <c r="C32" s="6">
        <f>+C31</f>
        <v>480</v>
      </c>
      <c r="D32" s="6">
        <f aca="true" t="shared" si="11" ref="D32:M32">+D31</f>
        <v>0</v>
      </c>
      <c r="E32" s="6">
        <f t="shared" si="11"/>
        <v>80</v>
      </c>
      <c r="F32" s="6">
        <f t="shared" si="11"/>
        <v>0</v>
      </c>
      <c r="G32" s="6">
        <f t="shared" si="11"/>
        <v>0</v>
      </c>
      <c r="H32" s="6">
        <f t="shared" si="11"/>
        <v>0</v>
      </c>
      <c r="I32" s="6">
        <f t="shared" si="11"/>
        <v>0</v>
      </c>
      <c r="J32" s="6">
        <f t="shared" si="11"/>
        <v>0</v>
      </c>
      <c r="K32" s="6">
        <f t="shared" si="11"/>
        <v>0</v>
      </c>
      <c r="L32" s="6">
        <f t="shared" si="11"/>
        <v>400</v>
      </c>
      <c r="M32" s="6">
        <f t="shared" si="11"/>
        <v>0</v>
      </c>
      <c r="P32" s="12"/>
      <c r="R32" s="12"/>
    </row>
    <row r="33" spans="1:18" ht="12.75">
      <c r="A33" s="7" t="s">
        <v>52</v>
      </c>
      <c r="B33" t="s">
        <v>54</v>
      </c>
      <c r="C33" s="11">
        <f>SUM(D33:M33)</f>
        <v>1509.75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214.086</v>
      </c>
      <c r="L33" s="11">
        <v>1295.664</v>
      </c>
      <c r="M33" s="11">
        <v>0</v>
      </c>
      <c r="P33" s="5"/>
      <c r="R33" s="5"/>
    </row>
    <row r="34" spans="1:18" s="7" customFormat="1" ht="12.75">
      <c r="A34" s="1" t="s">
        <v>53</v>
      </c>
      <c r="C34" s="6">
        <f>+C33</f>
        <v>1509.75</v>
      </c>
      <c r="D34" s="6">
        <f aca="true" t="shared" si="12" ref="D34:M34">+D33</f>
        <v>0</v>
      </c>
      <c r="E34" s="6">
        <f t="shared" si="12"/>
        <v>0</v>
      </c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214.086</v>
      </c>
      <c r="L34" s="6">
        <f t="shared" si="12"/>
        <v>1295.664</v>
      </c>
      <c r="M34" s="6">
        <f t="shared" si="12"/>
        <v>0</v>
      </c>
      <c r="P34" s="4"/>
      <c r="R34" s="4"/>
    </row>
    <row r="35" spans="1:18" ht="12.75">
      <c r="A35" s="1"/>
      <c r="C35" s="8"/>
      <c r="D35" s="9"/>
      <c r="E35" s="8"/>
      <c r="F35" s="8"/>
      <c r="G35" s="8"/>
      <c r="H35" s="8"/>
      <c r="I35" s="8"/>
      <c r="J35" s="8"/>
      <c r="K35" s="8"/>
      <c r="L35" s="8"/>
      <c r="M35" s="8"/>
      <c r="P35" s="4"/>
      <c r="R35" s="4"/>
    </row>
    <row r="36" spans="1:18" s="7" customFormat="1" ht="12.75">
      <c r="A36" s="4" t="s">
        <v>38</v>
      </c>
      <c r="C36" s="6">
        <f>+C8+C10+C13+C15+C17+C19+C21+C23+C25+C28+C30+C32+C34</f>
        <v>33229.056000000004</v>
      </c>
      <c r="D36" s="6">
        <f aca="true" t="shared" si="13" ref="D36:M36">+D8+D10+D13+D15+D17+D19+D21+D23+D25+D28+D30+D32+D34</f>
        <v>1937.886</v>
      </c>
      <c r="E36" s="6">
        <f t="shared" si="13"/>
        <v>494.855</v>
      </c>
      <c r="F36" s="6">
        <f t="shared" si="13"/>
        <v>102.55399999999999</v>
      </c>
      <c r="G36" s="6">
        <f t="shared" si="13"/>
        <v>74.723</v>
      </c>
      <c r="H36" s="6">
        <f t="shared" si="13"/>
        <v>94.443</v>
      </c>
      <c r="I36" s="6">
        <f t="shared" si="13"/>
        <v>0</v>
      </c>
      <c r="J36" s="6">
        <f t="shared" si="13"/>
        <v>0</v>
      </c>
      <c r="K36" s="6">
        <f t="shared" si="13"/>
        <v>1670.0620000000001</v>
      </c>
      <c r="L36" s="6">
        <f t="shared" si="13"/>
        <v>28815.264</v>
      </c>
      <c r="M36" s="6">
        <f t="shared" si="13"/>
        <v>39.269</v>
      </c>
      <c r="P36" s="12"/>
      <c r="R36" s="12"/>
    </row>
    <row r="37" spans="3:18" ht="12.75">
      <c r="C37" s="8"/>
      <c r="D37" s="9"/>
      <c r="E37" s="8"/>
      <c r="F37" s="8"/>
      <c r="G37" s="8"/>
      <c r="H37" s="8"/>
      <c r="I37" s="8"/>
      <c r="J37" s="8"/>
      <c r="K37" s="8"/>
      <c r="L37" s="8"/>
      <c r="M37" s="8"/>
      <c r="P37" s="5"/>
      <c r="R37" s="5"/>
    </row>
    <row r="38" spans="3:18" ht="12.75">
      <c r="C38" s="8"/>
      <c r="D38" s="9"/>
      <c r="E38" s="8"/>
      <c r="F38" s="8"/>
      <c r="G38" s="8"/>
      <c r="H38" s="8"/>
      <c r="I38" s="8"/>
      <c r="J38" s="8"/>
      <c r="K38" s="8"/>
      <c r="L38" s="8"/>
      <c r="M38" s="8"/>
      <c r="P38" s="5"/>
      <c r="R38" s="5"/>
    </row>
    <row r="39" spans="3:18" ht="12.75">
      <c r="C39" s="10"/>
      <c r="D39" s="9"/>
      <c r="E39" s="8"/>
      <c r="F39" s="8"/>
      <c r="G39" s="8"/>
      <c r="H39" s="8"/>
      <c r="I39" s="8"/>
      <c r="J39" s="8"/>
      <c r="K39" s="8"/>
      <c r="L39" s="8"/>
      <c r="M39" s="8"/>
      <c r="P39" s="5"/>
      <c r="R39" s="5"/>
    </row>
    <row r="40" spans="16:18" ht="12.75">
      <c r="P40" s="4"/>
      <c r="R40" s="4"/>
    </row>
    <row r="41" spans="3:18" ht="12.75">
      <c r="C41" s="5"/>
      <c r="P41" s="5"/>
      <c r="R41" s="5"/>
    </row>
    <row r="42" spans="16:18" ht="12.75">
      <c r="P42" s="4"/>
      <c r="R42" s="4"/>
    </row>
    <row r="43" spans="16:18" ht="12.75">
      <c r="P43" s="5"/>
      <c r="R43" s="5"/>
    </row>
    <row r="44" spans="16:18" ht="12.75">
      <c r="P44" s="5"/>
      <c r="R44" s="5"/>
    </row>
    <row r="45" spans="16:18" ht="12.75">
      <c r="P45" s="4"/>
      <c r="R45" s="4"/>
    </row>
    <row r="46" spans="16:18" ht="12.75">
      <c r="P46" s="5"/>
      <c r="R46" s="5"/>
    </row>
    <row r="47" spans="16:18" ht="12.75">
      <c r="P47" s="4"/>
      <c r="R47" s="4"/>
    </row>
    <row r="48" spans="16:18" ht="12.75">
      <c r="P48" s="5"/>
      <c r="R48" s="5"/>
    </row>
    <row r="49" spans="16:18" ht="12.75">
      <c r="P49" s="5"/>
      <c r="R49" s="5"/>
    </row>
    <row r="50" spans="16:18" ht="12.75">
      <c r="P50" s="4"/>
      <c r="R50" s="4"/>
    </row>
    <row r="51" spans="16:18" ht="12.75">
      <c r="P51" s="5"/>
      <c r="R51" s="5"/>
    </row>
    <row r="52" spans="16:18" ht="12.75">
      <c r="P52" s="5"/>
      <c r="R52" s="5"/>
    </row>
    <row r="53" spans="16:18" ht="12.75">
      <c r="P53" s="4"/>
      <c r="R53" s="4"/>
    </row>
    <row r="54" spans="16:18" ht="12.75">
      <c r="P54" s="5"/>
      <c r="R54" s="5"/>
    </row>
    <row r="55" spans="16:18" ht="12.75">
      <c r="P55" s="4"/>
      <c r="R55" s="4"/>
    </row>
    <row r="56" spans="16:18" ht="12.75">
      <c r="P56" s="5"/>
      <c r="R56" s="5"/>
    </row>
    <row r="57" spans="16:18" ht="12.75">
      <c r="P57" s="4"/>
      <c r="R57" s="4"/>
    </row>
    <row r="58" spans="16:18" ht="12.75">
      <c r="P58" s="5"/>
      <c r="R58" s="5"/>
    </row>
    <row r="59" spans="16:18" ht="12.75">
      <c r="P59" s="5"/>
      <c r="R59" s="5"/>
    </row>
    <row r="60" spans="16:18" ht="12.75">
      <c r="P60" s="4"/>
      <c r="R60" s="4"/>
    </row>
    <row r="61" ht="12.75">
      <c r="P61" s="5"/>
    </row>
    <row r="62" ht="12.75">
      <c r="P62" s="4"/>
    </row>
    <row r="63" ht="12.75">
      <c r="P63" s="4"/>
    </row>
    <row r="64" ht="12.75">
      <c r="P64" s="4"/>
    </row>
    <row r="65" ht="12.75">
      <c r="P65" s="4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33">
      <selection activeCell="A1" sqref="A1:M37"/>
    </sheetView>
  </sheetViews>
  <sheetFormatPr defaultColWidth="11.421875" defaultRowHeight="12.75"/>
  <cols>
    <col min="1" max="1" width="33.7109375" style="0" customWidth="1"/>
    <col min="2" max="2" width="34.00390625" style="0" customWidth="1"/>
    <col min="3" max="3" width="14.00390625" style="0" customWidth="1"/>
    <col min="4" max="4" width="10.57421875" style="0" customWidth="1"/>
    <col min="5" max="5" width="10.421875" style="0" customWidth="1"/>
    <col min="6" max="6" width="10.00390625" style="0" customWidth="1"/>
    <col min="9" max="9" width="9.28125" style="0" customWidth="1"/>
    <col min="10" max="10" width="9.7109375" style="0" customWidth="1"/>
    <col min="11" max="11" width="9.00390625" style="0" customWidth="1"/>
    <col min="13" max="13" width="8.421875" style="0" customWidth="1"/>
  </cols>
  <sheetData>
    <row r="1" ht="12.75">
      <c r="A1" s="1" t="s">
        <v>57</v>
      </c>
    </row>
    <row r="2" ht="12.75">
      <c r="A2" s="1" t="s">
        <v>51</v>
      </c>
    </row>
    <row r="3" ht="12.75">
      <c r="A3" s="1"/>
    </row>
    <row r="4" ht="12.75">
      <c r="A4" s="1" t="s">
        <v>32</v>
      </c>
    </row>
    <row r="6" spans="1:13" ht="12.75">
      <c r="A6" s="1" t="s">
        <v>17</v>
      </c>
      <c r="B6" s="1" t="s">
        <v>18</v>
      </c>
      <c r="C6" s="2" t="s">
        <v>21</v>
      </c>
      <c r="D6" s="2" t="s">
        <v>22</v>
      </c>
      <c r="E6" s="2" t="s">
        <v>23</v>
      </c>
      <c r="F6" s="2" t="s">
        <v>24</v>
      </c>
      <c r="G6" s="2" t="s">
        <v>25</v>
      </c>
      <c r="H6" s="2" t="s">
        <v>26</v>
      </c>
      <c r="I6" s="2" t="s">
        <v>27</v>
      </c>
      <c r="J6" s="2" t="s">
        <v>28</v>
      </c>
      <c r="K6" s="2" t="s">
        <v>29</v>
      </c>
      <c r="L6" s="2" t="s">
        <v>30</v>
      </c>
      <c r="M6" s="2" t="s">
        <v>31</v>
      </c>
    </row>
    <row r="7" spans="1:13" ht="12.75">
      <c r="A7" t="s">
        <v>12</v>
      </c>
      <c r="B7" t="s">
        <v>7</v>
      </c>
      <c r="C7" s="11">
        <f>SUM(D7:M7)</f>
        <v>663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663</v>
      </c>
      <c r="M7" s="13">
        <v>0</v>
      </c>
    </row>
    <row r="8" spans="1:13" s="7" customFormat="1" ht="12.75">
      <c r="A8" s="1" t="s">
        <v>39</v>
      </c>
      <c r="C8" s="6">
        <f>+C7</f>
        <v>663</v>
      </c>
      <c r="D8" s="6">
        <f aca="true" t="shared" si="0" ref="D8:M8">+D7</f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663</v>
      </c>
      <c r="M8" s="6">
        <f t="shared" si="0"/>
        <v>0</v>
      </c>
    </row>
    <row r="9" spans="1:13" ht="12.75">
      <c r="A9" t="s">
        <v>13</v>
      </c>
      <c r="B9" t="s">
        <v>9</v>
      </c>
      <c r="C9" s="11">
        <f>SUM(D9:M9)</f>
        <v>877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877</v>
      </c>
      <c r="M9" s="14">
        <v>0</v>
      </c>
    </row>
    <row r="10" spans="1:13" s="7" customFormat="1" ht="12.75">
      <c r="A10" s="1" t="s">
        <v>40</v>
      </c>
      <c r="C10" s="6">
        <f>+C9</f>
        <v>877</v>
      </c>
      <c r="D10" s="6">
        <f aca="true" t="shared" si="1" ref="D10:M10">+D9</f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  <c r="H10" s="6">
        <f t="shared" si="1"/>
        <v>0</v>
      </c>
      <c r="I10" s="6">
        <f t="shared" si="1"/>
        <v>0</v>
      </c>
      <c r="J10" s="6">
        <f t="shared" si="1"/>
        <v>0</v>
      </c>
      <c r="K10" s="6">
        <f t="shared" si="1"/>
        <v>0</v>
      </c>
      <c r="L10" s="6">
        <f t="shared" si="1"/>
        <v>877</v>
      </c>
      <c r="M10" s="6">
        <f t="shared" si="1"/>
        <v>0</v>
      </c>
    </row>
    <row r="11" spans="1:13" ht="12.75">
      <c r="A11" t="s">
        <v>14</v>
      </c>
      <c r="B11" t="s">
        <v>8</v>
      </c>
      <c r="C11" s="11">
        <f>SUM(D11:M11)</f>
        <v>453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21</v>
      </c>
      <c r="L11" s="13">
        <v>432</v>
      </c>
      <c r="M11" s="13">
        <v>0</v>
      </c>
    </row>
    <row r="12" spans="1:13" ht="12.75">
      <c r="A12" t="s">
        <v>14</v>
      </c>
      <c r="B12" s="5" t="s">
        <v>33</v>
      </c>
      <c r="C12" s="11">
        <f>SUM(D12:M12)</f>
        <v>735</v>
      </c>
      <c r="D12" s="14">
        <v>174</v>
      </c>
      <c r="E12" s="14">
        <v>0</v>
      </c>
      <c r="F12" s="14">
        <v>1</v>
      </c>
      <c r="G12" s="14">
        <v>12</v>
      </c>
      <c r="H12" s="14">
        <v>2</v>
      </c>
      <c r="I12" s="14">
        <v>0</v>
      </c>
      <c r="J12" s="14">
        <v>0</v>
      </c>
      <c r="K12" s="14">
        <v>25</v>
      </c>
      <c r="L12" s="14">
        <v>491</v>
      </c>
      <c r="M12" s="14">
        <v>30</v>
      </c>
    </row>
    <row r="13" spans="1:13" s="7" customFormat="1" ht="12.75">
      <c r="A13" s="1" t="s">
        <v>41</v>
      </c>
      <c r="C13" s="6">
        <f>+C11+C12</f>
        <v>1188</v>
      </c>
      <c r="D13" s="6">
        <f aca="true" t="shared" si="2" ref="D13:M13">+D11+D12</f>
        <v>174</v>
      </c>
      <c r="E13" s="6">
        <f t="shared" si="2"/>
        <v>0</v>
      </c>
      <c r="F13" s="6">
        <f t="shared" si="2"/>
        <v>1</v>
      </c>
      <c r="G13" s="6">
        <f t="shared" si="2"/>
        <v>12</v>
      </c>
      <c r="H13" s="6">
        <f t="shared" si="2"/>
        <v>2</v>
      </c>
      <c r="I13" s="6">
        <f t="shared" si="2"/>
        <v>0</v>
      </c>
      <c r="J13" s="6">
        <f t="shared" si="2"/>
        <v>0</v>
      </c>
      <c r="K13" s="6">
        <f t="shared" si="2"/>
        <v>46</v>
      </c>
      <c r="L13" s="6">
        <f t="shared" si="2"/>
        <v>923</v>
      </c>
      <c r="M13" s="6">
        <f t="shared" si="2"/>
        <v>30</v>
      </c>
    </row>
    <row r="14" spans="1:13" ht="12.75">
      <c r="A14" t="s">
        <v>0</v>
      </c>
      <c r="B14" t="s">
        <v>6</v>
      </c>
      <c r="C14" s="11">
        <f>SUM(D14:M14)</f>
        <v>3626</v>
      </c>
      <c r="D14" s="14">
        <v>435</v>
      </c>
      <c r="E14" s="14">
        <v>7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143</v>
      </c>
      <c r="L14" s="14">
        <v>3041</v>
      </c>
      <c r="M14" s="14">
        <v>0</v>
      </c>
    </row>
    <row r="15" spans="1:13" s="7" customFormat="1" ht="12.75">
      <c r="A15" s="1" t="s">
        <v>42</v>
      </c>
      <c r="C15" s="6">
        <f>+C14</f>
        <v>3626</v>
      </c>
      <c r="D15" s="6">
        <f aca="true" t="shared" si="3" ref="D15:M15">+D14</f>
        <v>435</v>
      </c>
      <c r="E15" s="6">
        <f t="shared" si="3"/>
        <v>7</v>
      </c>
      <c r="F15" s="6">
        <f t="shared" si="3"/>
        <v>0</v>
      </c>
      <c r="G15" s="6">
        <f t="shared" si="3"/>
        <v>0</v>
      </c>
      <c r="H15" s="6">
        <f t="shared" si="3"/>
        <v>0</v>
      </c>
      <c r="I15" s="6">
        <f t="shared" si="3"/>
        <v>0</v>
      </c>
      <c r="J15" s="6">
        <f t="shared" si="3"/>
        <v>0</v>
      </c>
      <c r="K15" s="6">
        <f t="shared" si="3"/>
        <v>143</v>
      </c>
      <c r="L15" s="6">
        <f t="shared" si="3"/>
        <v>3041</v>
      </c>
      <c r="M15" s="6">
        <f t="shared" si="3"/>
        <v>0</v>
      </c>
    </row>
    <row r="16" spans="1:13" ht="12.75">
      <c r="A16" t="s">
        <v>1</v>
      </c>
      <c r="B16" t="s">
        <v>59</v>
      </c>
      <c r="C16" s="11">
        <f>SUM(D16:M16)</f>
        <v>580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580</v>
      </c>
      <c r="M16" s="11">
        <v>0</v>
      </c>
    </row>
    <row r="17" spans="1:13" s="7" customFormat="1" ht="12.75">
      <c r="A17" s="1" t="s">
        <v>43</v>
      </c>
      <c r="C17" s="6">
        <f>+C16</f>
        <v>580</v>
      </c>
      <c r="D17" s="6">
        <f aca="true" t="shared" si="4" ref="D17:M17">+D16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 t="shared" si="4"/>
        <v>580</v>
      </c>
      <c r="M17" s="6">
        <f t="shared" si="4"/>
        <v>0</v>
      </c>
    </row>
    <row r="18" spans="1:13" ht="12.75">
      <c r="A18" t="s">
        <v>15</v>
      </c>
      <c r="B18" s="5" t="s">
        <v>60</v>
      </c>
      <c r="C18" s="11">
        <f>SUM(D18:M18)</f>
        <v>512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512</v>
      </c>
      <c r="M18" s="11">
        <v>0</v>
      </c>
    </row>
    <row r="19" spans="1:13" s="7" customFormat="1" ht="12.75">
      <c r="A19" s="1" t="s">
        <v>44</v>
      </c>
      <c r="C19" s="6">
        <f>+C18</f>
        <v>512</v>
      </c>
      <c r="D19" s="6">
        <f aca="true" t="shared" si="5" ref="D19:M19">+D18</f>
        <v>0</v>
      </c>
      <c r="E19" s="6">
        <f t="shared" si="5"/>
        <v>0</v>
      </c>
      <c r="F19" s="6">
        <f t="shared" si="5"/>
        <v>0</v>
      </c>
      <c r="G19" s="6">
        <f t="shared" si="5"/>
        <v>0</v>
      </c>
      <c r="H19" s="6">
        <f t="shared" si="5"/>
        <v>0</v>
      </c>
      <c r="I19" s="6">
        <f t="shared" si="5"/>
        <v>0</v>
      </c>
      <c r="J19" s="6">
        <f t="shared" si="5"/>
        <v>0</v>
      </c>
      <c r="K19" s="6">
        <f t="shared" si="5"/>
        <v>0</v>
      </c>
      <c r="L19" s="6">
        <f t="shared" si="5"/>
        <v>512</v>
      </c>
      <c r="M19" s="6">
        <f t="shared" si="5"/>
        <v>0</v>
      </c>
    </row>
    <row r="20" spans="1:13" ht="12.75">
      <c r="A20" t="s">
        <v>11</v>
      </c>
      <c r="B20" t="s">
        <v>10</v>
      </c>
      <c r="C20" s="11">
        <f>SUM(D20:M20)</f>
        <v>1354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1354</v>
      </c>
      <c r="M20" s="14">
        <v>0</v>
      </c>
    </row>
    <row r="21" spans="1:13" s="7" customFormat="1" ht="12.75">
      <c r="A21" s="1" t="s">
        <v>45</v>
      </c>
      <c r="C21" s="6">
        <f>+C20</f>
        <v>1354</v>
      </c>
      <c r="D21" s="6">
        <f aca="true" t="shared" si="6" ref="D21:M21">+D20</f>
        <v>0</v>
      </c>
      <c r="E21" s="6">
        <f t="shared" si="6"/>
        <v>0</v>
      </c>
      <c r="F21" s="6">
        <f t="shared" si="6"/>
        <v>0</v>
      </c>
      <c r="G21" s="6">
        <f t="shared" si="6"/>
        <v>0</v>
      </c>
      <c r="H21" s="6">
        <f t="shared" si="6"/>
        <v>0</v>
      </c>
      <c r="I21" s="6">
        <f t="shared" si="6"/>
        <v>0</v>
      </c>
      <c r="J21" s="6">
        <f t="shared" si="6"/>
        <v>0</v>
      </c>
      <c r="K21" s="6">
        <f t="shared" si="6"/>
        <v>0</v>
      </c>
      <c r="L21" s="6">
        <f t="shared" si="6"/>
        <v>1354</v>
      </c>
      <c r="M21" s="6">
        <f t="shared" si="6"/>
        <v>0</v>
      </c>
    </row>
    <row r="22" spans="1:13" ht="12.75">
      <c r="A22" t="s">
        <v>2</v>
      </c>
      <c r="B22" s="5" t="s">
        <v>34</v>
      </c>
      <c r="C22" s="11">
        <f>SUM(D22:M22)</f>
        <v>750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43</v>
      </c>
      <c r="L22" s="14">
        <v>707</v>
      </c>
      <c r="M22" s="14">
        <v>0</v>
      </c>
    </row>
    <row r="23" spans="1:13" s="7" customFormat="1" ht="12.75">
      <c r="A23" s="1" t="s">
        <v>46</v>
      </c>
      <c r="C23" s="6">
        <f>+C22</f>
        <v>750</v>
      </c>
      <c r="D23" s="6">
        <f aca="true" t="shared" si="7" ref="D23:M23">+D22</f>
        <v>0</v>
      </c>
      <c r="E23" s="6">
        <f t="shared" si="7"/>
        <v>0</v>
      </c>
      <c r="F23" s="6">
        <f t="shared" si="7"/>
        <v>0</v>
      </c>
      <c r="G23" s="6">
        <f t="shared" si="7"/>
        <v>0</v>
      </c>
      <c r="H23" s="6">
        <f t="shared" si="7"/>
        <v>0</v>
      </c>
      <c r="I23" s="6">
        <f t="shared" si="7"/>
        <v>0</v>
      </c>
      <c r="J23" s="6">
        <f t="shared" si="7"/>
        <v>0</v>
      </c>
      <c r="K23" s="6">
        <f t="shared" si="7"/>
        <v>43</v>
      </c>
      <c r="L23" s="6">
        <f t="shared" si="7"/>
        <v>707</v>
      </c>
      <c r="M23" s="6">
        <f t="shared" si="7"/>
        <v>0</v>
      </c>
    </row>
    <row r="24" spans="1:13" ht="12.75">
      <c r="A24" t="s">
        <v>16</v>
      </c>
      <c r="B24" s="5" t="s">
        <v>35</v>
      </c>
      <c r="C24" s="11">
        <f>SUM(D24:M24)</f>
        <v>1141</v>
      </c>
      <c r="D24" s="14">
        <v>0</v>
      </c>
      <c r="E24" s="14">
        <v>0</v>
      </c>
      <c r="F24" s="14">
        <v>1</v>
      </c>
      <c r="G24" s="14">
        <v>1</v>
      </c>
      <c r="H24" s="14">
        <v>1</v>
      </c>
      <c r="I24" s="14">
        <v>0</v>
      </c>
      <c r="J24" s="14">
        <v>0</v>
      </c>
      <c r="K24" s="14">
        <v>48</v>
      </c>
      <c r="L24" s="14">
        <v>1090</v>
      </c>
      <c r="M24" s="14">
        <v>0</v>
      </c>
    </row>
    <row r="25" spans="1:13" s="7" customFormat="1" ht="12.75">
      <c r="A25" s="1" t="s">
        <v>47</v>
      </c>
      <c r="C25" s="6">
        <f>+C24</f>
        <v>1141</v>
      </c>
      <c r="D25" s="6">
        <f aca="true" t="shared" si="8" ref="D25:M25">+D24</f>
        <v>0</v>
      </c>
      <c r="E25" s="6">
        <f t="shared" si="8"/>
        <v>0</v>
      </c>
      <c r="F25" s="6">
        <f t="shared" si="8"/>
        <v>1</v>
      </c>
      <c r="G25" s="6">
        <f t="shared" si="8"/>
        <v>1</v>
      </c>
      <c r="H25" s="6">
        <f t="shared" si="8"/>
        <v>1</v>
      </c>
      <c r="I25" s="6">
        <f t="shared" si="8"/>
        <v>0</v>
      </c>
      <c r="J25" s="6">
        <f t="shared" si="8"/>
        <v>0</v>
      </c>
      <c r="K25" s="6">
        <f t="shared" si="8"/>
        <v>48</v>
      </c>
      <c r="L25" s="6">
        <f t="shared" si="8"/>
        <v>1090</v>
      </c>
      <c r="M25" s="6">
        <f t="shared" si="8"/>
        <v>0</v>
      </c>
    </row>
    <row r="26" spans="1:13" ht="12.75">
      <c r="A26" t="s">
        <v>3</v>
      </c>
      <c r="B26" s="5" t="s">
        <v>61</v>
      </c>
      <c r="C26" s="11">
        <f>SUM(D26:M26)</f>
        <v>112</v>
      </c>
      <c r="D26" s="11">
        <v>112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13" ht="12.75">
      <c r="A27" t="s">
        <v>3</v>
      </c>
      <c r="B27" s="5" t="s">
        <v>36</v>
      </c>
      <c r="C27" s="11">
        <f>SUM(D27:M27)</f>
        <v>1026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75</v>
      </c>
      <c r="L27" s="14">
        <v>951</v>
      </c>
      <c r="M27" s="14">
        <v>0</v>
      </c>
    </row>
    <row r="28" spans="1:13" s="7" customFormat="1" ht="12.75">
      <c r="A28" s="1" t="s">
        <v>48</v>
      </c>
      <c r="C28" s="6">
        <f>+C26+C27</f>
        <v>1138</v>
      </c>
      <c r="D28" s="6">
        <f aca="true" t="shared" si="9" ref="D28:L28">+D26+D27</f>
        <v>112</v>
      </c>
      <c r="E28" s="6">
        <f t="shared" si="9"/>
        <v>0</v>
      </c>
      <c r="F28" s="6">
        <f t="shared" si="9"/>
        <v>0</v>
      </c>
      <c r="G28" s="6">
        <f t="shared" si="9"/>
        <v>0</v>
      </c>
      <c r="H28" s="6">
        <f t="shared" si="9"/>
        <v>0</v>
      </c>
      <c r="I28" s="6">
        <f t="shared" si="9"/>
        <v>0</v>
      </c>
      <c r="J28" s="6">
        <f t="shared" si="9"/>
        <v>0</v>
      </c>
      <c r="K28" s="6">
        <f t="shared" si="9"/>
        <v>75</v>
      </c>
      <c r="L28" s="6">
        <f t="shared" si="9"/>
        <v>951</v>
      </c>
      <c r="M28" s="6">
        <f>+M26+M27</f>
        <v>0</v>
      </c>
    </row>
    <row r="29" spans="1:13" ht="12.75">
      <c r="A29" t="s">
        <v>4</v>
      </c>
      <c r="B29" s="5" t="s">
        <v>37</v>
      </c>
      <c r="C29" s="11">
        <f>SUM(D29:M29)</f>
        <v>633</v>
      </c>
      <c r="D29" s="14">
        <v>0</v>
      </c>
      <c r="E29" s="14">
        <v>0</v>
      </c>
      <c r="F29" s="14">
        <v>0</v>
      </c>
      <c r="G29" s="14">
        <v>1</v>
      </c>
      <c r="H29" s="14">
        <v>0</v>
      </c>
      <c r="I29" s="14">
        <v>0</v>
      </c>
      <c r="J29" s="14">
        <v>0</v>
      </c>
      <c r="K29" s="14">
        <v>25</v>
      </c>
      <c r="L29" s="14">
        <v>602</v>
      </c>
      <c r="M29" s="14">
        <v>5</v>
      </c>
    </row>
    <row r="30" spans="1:13" s="7" customFormat="1" ht="12.75">
      <c r="A30" s="1" t="s">
        <v>49</v>
      </c>
      <c r="C30" s="6">
        <f>+C29</f>
        <v>633</v>
      </c>
      <c r="D30" s="6">
        <f aca="true" t="shared" si="10" ref="D30:M30">+D29</f>
        <v>0</v>
      </c>
      <c r="E30" s="6">
        <f t="shared" si="10"/>
        <v>0</v>
      </c>
      <c r="F30" s="6">
        <f t="shared" si="10"/>
        <v>0</v>
      </c>
      <c r="G30" s="6">
        <f t="shared" si="10"/>
        <v>1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25</v>
      </c>
      <c r="L30" s="6">
        <f t="shared" si="10"/>
        <v>602</v>
      </c>
      <c r="M30" s="6">
        <f t="shared" si="10"/>
        <v>5</v>
      </c>
    </row>
    <row r="31" spans="1:13" ht="12.75">
      <c r="A31" t="s">
        <v>5</v>
      </c>
      <c r="B31" s="5" t="s">
        <v>62</v>
      </c>
      <c r="C31" s="11">
        <f>SUM(D31:M31)</f>
        <v>193</v>
      </c>
      <c r="D31" s="11">
        <v>0</v>
      </c>
      <c r="E31" s="11">
        <v>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192</v>
      </c>
      <c r="M31" s="11">
        <v>0</v>
      </c>
    </row>
    <row r="32" spans="1:13" s="7" customFormat="1" ht="12.75">
      <c r="A32" s="1" t="s">
        <v>50</v>
      </c>
      <c r="C32" s="6">
        <f>+C31</f>
        <v>193</v>
      </c>
      <c r="D32" s="6">
        <f aca="true" t="shared" si="11" ref="D32:M32">+D31</f>
        <v>0</v>
      </c>
      <c r="E32" s="6">
        <f t="shared" si="11"/>
        <v>1</v>
      </c>
      <c r="F32" s="6">
        <f t="shared" si="11"/>
        <v>0</v>
      </c>
      <c r="G32" s="6">
        <f t="shared" si="11"/>
        <v>0</v>
      </c>
      <c r="H32" s="6">
        <f t="shared" si="11"/>
        <v>0</v>
      </c>
      <c r="I32" s="6">
        <f t="shared" si="11"/>
        <v>0</v>
      </c>
      <c r="J32" s="6">
        <f t="shared" si="11"/>
        <v>0</v>
      </c>
      <c r="K32" s="6">
        <f t="shared" si="11"/>
        <v>0</v>
      </c>
      <c r="L32" s="6">
        <f t="shared" si="11"/>
        <v>192</v>
      </c>
      <c r="M32" s="6">
        <f t="shared" si="11"/>
        <v>0</v>
      </c>
    </row>
    <row r="33" spans="1:13" ht="12.75">
      <c r="A33" s="7" t="s">
        <v>55</v>
      </c>
      <c r="B33" t="s">
        <v>54</v>
      </c>
      <c r="C33" s="11">
        <f>SUM(D33:M33)</f>
        <v>729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36</v>
      </c>
      <c r="L33" s="14">
        <v>693</v>
      </c>
      <c r="M33" s="14">
        <v>0</v>
      </c>
    </row>
    <row r="34" spans="1:13" s="7" customFormat="1" ht="12.75">
      <c r="A34" s="1" t="s">
        <v>56</v>
      </c>
      <c r="C34" s="6">
        <f>+C33</f>
        <v>729</v>
      </c>
      <c r="D34" s="6">
        <f aca="true" t="shared" si="12" ref="D34:M34">+D33</f>
        <v>0</v>
      </c>
      <c r="E34" s="6">
        <f t="shared" si="12"/>
        <v>0</v>
      </c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36</v>
      </c>
      <c r="L34" s="6">
        <f t="shared" si="12"/>
        <v>693</v>
      </c>
      <c r="M34" s="6">
        <f t="shared" si="12"/>
        <v>0</v>
      </c>
    </row>
    <row r="35" spans="3:13" ht="12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s="7" customFormat="1" ht="12.75">
      <c r="A36" s="4" t="s">
        <v>38</v>
      </c>
      <c r="C36" s="6">
        <f>+C8+C10+C13+C15+C17+C19+C21+C23+C25+C28+C30+C32+C34</f>
        <v>13384</v>
      </c>
      <c r="D36" s="6">
        <f aca="true" t="shared" si="13" ref="D36:L36">+D8+D10+D13+D15+D17+D19+D21+D23+D25+D28+D30+D32+D34</f>
        <v>721</v>
      </c>
      <c r="E36" s="6">
        <f t="shared" si="13"/>
        <v>8</v>
      </c>
      <c r="F36" s="6">
        <f t="shared" si="13"/>
        <v>2</v>
      </c>
      <c r="G36" s="6">
        <f t="shared" si="13"/>
        <v>14</v>
      </c>
      <c r="H36" s="6">
        <f t="shared" si="13"/>
        <v>3</v>
      </c>
      <c r="I36" s="6">
        <f t="shared" si="13"/>
        <v>0</v>
      </c>
      <c r="J36" s="6">
        <f t="shared" si="13"/>
        <v>0</v>
      </c>
      <c r="K36" s="6">
        <f t="shared" si="13"/>
        <v>416</v>
      </c>
      <c r="L36" s="6">
        <f t="shared" si="13"/>
        <v>12185</v>
      </c>
      <c r="M36" s="6">
        <f>+M8+M10+M13+M15+M17+M19+M21+M23+M25+M28+M30+M32+M34</f>
        <v>35</v>
      </c>
      <c r="N36" s="6"/>
    </row>
    <row r="37" spans="3:13" ht="12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3:13" ht="12.7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3:13" ht="12.7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ht="12.75">
      <c r="C40" s="5"/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2015-01-15T18:28:35Z</cp:lastPrinted>
  <dcterms:created xsi:type="dcterms:W3CDTF">2011-12-05T17:41:14Z</dcterms:created>
  <dcterms:modified xsi:type="dcterms:W3CDTF">2015-01-15T18:28:39Z</dcterms:modified>
  <cp:category/>
  <cp:version/>
  <cp:contentType/>
  <cp:contentStatus/>
</cp:coreProperties>
</file>