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<sst xmlns="http://schemas.openxmlformats.org/spreadsheetml/2006/main" count="310" uniqueCount="68">
  <si>
    <t>Potencia nominal, Generación y Consumo de Combustibles</t>
  </si>
  <si>
    <t>BUENOS AIRES</t>
  </si>
  <si>
    <t>Propietario</t>
  </si>
  <si>
    <t>Central</t>
  </si>
  <si>
    <t>Tipo</t>
  </si>
  <si>
    <t>Mercado</t>
  </si>
  <si>
    <t>Num.</t>
  </si>
  <si>
    <t>Pot. Nom.</t>
  </si>
  <si>
    <t>Generación</t>
  </si>
  <si>
    <t>GN</t>
  </si>
  <si>
    <t>FO</t>
  </si>
  <si>
    <t>GO</t>
  </si>
  <si>
    <t>Gen.</t>
  </si>
  <si>
    <t>Máq.</t>
  </si>
  <si>
    <t>kW</t>
  </si>
  <si>
    <t>MWh</t>
  </si>
  <si>
    <t>(1000 m3)</t>
  </si>
  <si>
    <t>(ton)</t>
  </si>
  <si>
    <t>MEM</t>
  </si>
  <si>
    <t>TG</t>
  </si>
  <si>
    <t>COOPERATIVA</t>
  </si>
  <si>
    <t>BALNEARIO RETA</t>
  </si>
  <si>
    <t>DI</t>
  </si>
  <si>
    <t>INOMEM</t>
  </si>
  <si>
    <t>CLAROMECO</t>
  </si>
  <si>
    <t>EO</t>
  </si>
  <si>
    <t>DARREGUEIRA</t>
  </si>
  <si>
    <t>INDIO RICO</t>
  </si>
  <si>
    <t>MAYOR BURATOVICH</t>
  </si>
  <si>
    <t>PUNTA ALTA - CENTENARIO</t>
  </si>
  <si>
    <t>PUNTA ALTA - PEHUEN CO</t>
  </si>
  <si>
    <t>TANDIL - CRETAL</t>
  </si>
  <si>
    <t>ORENSE</t>
  </si>
  <si>
    <t>Total general</t>
  </si>
  <si>
    <t>AISLADO</t>
  </si>
  <si>
    <t>HI</t>
  </si>
  <si>
    <t>CHUBUT</t>
  </si>
  <si>
    <t>COMODORO RIVADAVIA (CERRO NEGRO)</t>
  </si>
  <si>
    <t>COMODORO RIVADAVIA (PLAYA SUD)</t>
  </si>
  <si>
    <t>RADA TILLY</t>
  </si>
  <si>
    <t xml:space="preserve">COM. RIVADAVIA - ANTONIO MORAN </t>
  </si>
  <si>
    <t>COM. RIVADAVIA - PECORSA - Co. ARENALES</t>
  </si>
  <si>
    <t>CORDOBA</t>
  </si>
  <si>
    <t>ALPA CORRAL</t>
  </si>
  <si>
    <t>RIO GRANDE</t>
  </si>
  <si>
    <t>LA PAMPA</t>
  </si>
  <si>
    <t>GENERAL ACHA</t>
  </si>
  <si>
    <t>MISIONES</t>
  </si>
  <si>
    <t>COOP.2 DE MAYO</t>
  </si>
  <si>
    <t>SALTITO I</t>
  </si>
  <si>
    <t>SALTITO II</t>
  </si>
  <si>
    <t>NEUQUEN</t>
  </si>
  <si>
    <t xml:space="preserve">CUTRAL CO (COPELCO) -  MEULEN </t>
  </si>
  <si>
    <t>RIO NEGRO</t>
  </si>
  <si>
    <t>BARILOCHE (EMILIO FREY)</t>
  </si>
  <si>
    <t>BARILOCHE (ING°PECHON)</t>
  </si>
  <si>
    <t>BARILOCHE (PUERTO MORENO)</t>
  </si>
  <si>
    <t>BARILOCHE  (Htal Zonal)</t>
  </si>
  <si>
    <t>SANTA CRUZ</t>
  </si>
  <si>
    <t>MUNICIPAL</t>
  </si>
  <si>
    <t>SANTA FE</t>
  </si>
  <si>
    <t>VENADO TUERTO</t>
  </si>
  <si>
    <t>TIERRA DEL FUEGO</t>
  </si>
  <si>
    <t>DETALLE DE CENTRALES PROPIEDAD DE COOPERATIVAS Y OTOS DISTRIBUIDORES POR JURISDICCION</t>
  </si>
  <si>
    <t>Coop de VILLA GESELL</t>
  </si>
  <si>
    <t>S/D</t>
  </si>
  <si>
    <t>PICO TRUNCADO - JORGE ROMANUTTI (estimado)</t>
  </si>
  <si>
    <t>ANEXO 1- Potencia Instalada 2014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</si>
</sst>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00"/>
    <numFmt numFmtId="177" formatCode="#,##0.0"/>
    <numFmt numFmtId="178" formatCode="0.000"/>
    <numFmt numFmtId="179" formatCode="0.0"/>
    <numFmt numFmtId="180" formatCode="0.0000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PageLayoutView="0" workbookViewId="0" topLeftCell="A106">
      <selection activeCell="C124" sqref="C124"/>
    </sheetView>
  </sheetViews>
  <sheetFormatPr defaultColWidth="11.421875" defaultRowHeight="12.75"/>
  <cols>
    <col min="1" max="1" width="33.421875" style="9" customWidth="1"/>
    <col min="2" max="2" width="35.00390625" style="9" customWidth="1"/>
    <col min="3" max="3" width="10.7109375" style="7" customWidth="1"/>
    <col min="4" max="6" width="8.8515625" style="7" customWidth="1"/>
    <col min="7" max="7" width="10.57421875" style="7" customWidth="1"/>
    <col min="8" max="13" width="8.8515625" style="7" customWidth="1"/>
    <col min="14" max="16384" width="11.421875" style="8" customWidth="1"/>
  </cols>
  <sheetData>
    <row r="1" spans="1:3" ht="11.25">
      <c r="A1" s="1" t="s">
        <v>67</v>
      </c>
      <c r="B1" s="6"/>
      <c r="C1" s="6"/>
    </row>
    <row r="2" spans="1:3" ht="11.25">
      <c r="A2" s="6"/>
      <c r="B2" s="6"/>
      <c r="C2" s="6"/>
    </row>
    <row r="3" spans="1:3" ht="11.25">
      <c r="A3" s="13" t="s">
        <v>63</v>
      </c>
      <c r="B3" s="13"/>
      <c r="C3" s="13"/>
    </row>
    <row r="4" spans="1:3" ht="11.25">
      <c r="A4" s="13" t="s">
        <v>0</v>
      </c>
      <c r="B4" s="13"/>
      <c r="C4" s="13"/>
    </row>
    <row r="5" spans="2:3" ht="11.25">
      <c r="B5" s="6"/>
      <c r="C5" s="6"/>
    </row>
    <row r="6" ht="11.25">
      <c r="A6" s="1" t="s">
        <v>1</v>
      </c>
    </row>
    <row r="8" spans="1:10" ht="11.25">
      <c r="A8" s="2" t="s">
        <v>2</v>
      </c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</row>
    <row r="9" spans="1:10" ht="11.25">
      <c r="A9" s="2"/>
      <c r="B9" s="2"/>
      <c r="C9" s="3" t="s">
        <v>12</v>
      </c>
      <c r="D9" s="3"/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  <c r="J9" s="3" t="s">
        <v>17</v>
      </c>
    </row>
    <row r="11" spans="1:10" ht="11.25">
      <c r="A11" s="9" t="s">
        <v>20</v>
      </c>
      <c r="B11" s="9" t="s">
        <v>21</v>
      </c>
      <c r="C11" s="7" t="s">
        <v>22</v>
      </c>
      <c r="D11" s="7" t="s">
        <v>23</v>
      </c>
      <c r="E11" s="7">
        <v>1</v>
      </c>
      <c r="F11" s="7">
        <v>600</v>
      </c>
      <c r="G11" s="10">
        <v>2.25</v>
      </c>
      <c r="J11" s="11">
        <v>1</v>
      </c>
    </row>
    <row r="12" spans="2:7" ht="11.25">
      <c r="B12" s="9" t="s">
        <v>24</v>
      </c>
      <c r="C12" s="7" t="s">
        <v>25</v>
      </c>
      <c r="D12" s="7" t="s">
        <v>23</v>
      </c>
      <c r="E12" s="7">
        <v>1</v>
      </c>
      <c r="F12" s="7">
        <v>750</v>
      </c>
      <c r="G12" s="10">
        <v>991.64</v>
      </c>
    </row>
    <row r="13" spans="2:7" ht="11.25">
      <c r="B13" s="9" t="s">
        <v>64</v>
      </c>
      <c r="C13" s="7" t="s">
        <v>22</v>
      </c>
      <c r="D13" s="7" t="s">
        <v>18</v>
      </c>
      <c r="E13" s="7" t="s">
        <v>65</v>
      </c>
      <c r="F13" s="7" t="s">
        <v>65</v>
      </c>
      <c r="G13" s="10">
        <v>0</v>
      </c>
    </row>
    <row r="14" spans="2:7" ht="11.25">
      <c r="B14" s="9" t="s">
        <v>26</v>
      </c>
      <c r="C14" s="7" t="s">
        <v>25</v>
      </c>
      <c r="D14" s="7" t="s">
        <v>23</v>
      </c>
      <c r="E14" s="7">
        <v>1</v>
      </c>
      <c r="F14" s="7">
        <v>750</v>
      </c>
      <c r="G14" s="10">
        <v>0</v>
      </c>
    </row>
    <row r="15" spans="2:10" ht="11.25">
      <c r="B15" s="9" t="s">
        <v>27</v>
      </c>
      <c r="C15" s="7" t="s">
        <v>22</v>
      </c>
      <c r="D15" s="7" t="s">
        <v>23</v>
      </c>
      <c r="E15" s="7">
        <v>3</v>
      </c>
      <c r="F15" s="7">
        <v>362</v>
      </c>
      <c r="G15" s="10">
        <v>26.280000000000005</v>
      </c>
      <c r="J15" s="11">
        <v>10</v>
      </c>
    </row>
    <row r="16" spans="2:7" ht="11.25">
      <c r="B16" s="9" t="s">
        <v>28</v>
      </c>
      <c r="C16" s="7" t="s">
        <v>22</v>
      </c>
      <c r="D16" s="7" t="s">
        <v>23</v>
      </c>
      <c r="E16" s="7">
        <v>2</v>
      </c>
      <c r="F16" s="7">
        <v>820</v>
      </c>
      <c r="G16" s="10">
        <v>0</v>
      </c>
    </row>
    <row r="17" spans="2:7" ht="11.25">
      <c r="B17" s="9" t="s">
        <v>28</v>
      </c>
      <c r="C17" s="7" t="s">
        <v>25</v>
      </c>
      <c r="D17" s="7" t="s">
        <v>23</v>
      </c>
      <c r="E17" s="7">
        <v>2</v>
      </c>
      <c r="F17" s="11">
        <v>1200</v>
      </c>
      <c r="G17" s="10">
        <v>0</v>
      </c>
    </row>
    <row r="18" spans="2:7" ht="11.25">
      <c r="B18" s="9" t="s">
        <v>29</v>
      </c>
      <c r="C18" s="7" t="s">
        <v>25</v>
      </c>
      <c r="D18" s="7" t="s">
        <v>23</v>
      </c>
      <c r="E18" s="7">
        <v>3</v>
      </c>
      <c r="F18" s="11">
        <v>1800</v>
      </c>
      <c r="G18" s="10">
        <v>745.5329999999999</v>
      </c>
    </row>
    <row r="19" spans="2:7" ht="11.25">
      <c r="B19" s="9" t="s">
        <v>30</v>
      </c>
      <c r="C19" s="7" t="s">
        <v>25</v>
      </c>
      <c r="D19" s="7" t="s">
        <v>23</v>
      </c>
      <c r="E19" s="7">
        <v>1</v>
      </c>
      <c r="F19" s="7">
        <v>400</v>
      </c>
      <c r="G19" s="11">
        <v>0</v>
      </c>
    </row>
    <row r="20" spans="2:7" ht="11.25">
      <c r="B20" s="9" t="s">
        <v>31</v>
      </c>
      <c r="C20" s="7" t="s">
        <v>25</v>
      </c>
      <c r="D20" s="7" t="s">
        <v>23</v>
      </c>
      <c r="E20" s="7">
        <v>2</v>
      </c>
      <c r="F20" s="7">
        <v>800</v>
      </c>
      <c r="G20" s="10">
        <v>1282.0310000000002</v>
      </c>
    </row>
    <row r="21" spans="2:10" ht="11.25">
      <c r="B21" s="9" t="s">
        <v>32</v>
      </c>
      <c r="C21" s="7" t="s">
        <v>22</v>
      </c>
      <c r="D21" s="7" t="s">
        <v>23</v>
      </c>
      <c r="E21" s="7">
        <v>6</v>
      </c>
      <c r="F21" s="11">
        <v>1720</v>
      </c>
      <c r="G21" s="11"/>
      <c r="J21" s="11"/>
    </row>
    <row r="22" spans="1:10" ht="11.25">
      <c r="A22" s="9" t="s">
        <v>33</v>
      </c>
      <c r="E22" s="7">
        <f aca="true" t="shared" si="0" ref="E22:J22">SUM(E11:E21)</f>
        <v>22</v>
      </c>
      <c r="F22" s="11">
        <f t="shared" si="0"/>
        <v>9202</v>
      </c>
      <c r="G22" s="11">
        <f t="shared" si="0"/>
        <v>3047.7340000000004</v>
      </c>
      <c r="H22" s="11">
        <f t="shared" si="0"/>
        <v>0</v>
      </c>
      <c r="I22" s="11">
        <f t="shared" si="0"/>
        <v>0</v>
      </c>
      <c r="J22" s="11">
        <f t="shared" si="0"/>
        <v>11</v>
      </c>
    </row>
    <row r="24" ht="11.25">
      <c r="A24" s="2" t="s">
        <v>36</v>
      </c>
    </row>
    <row r="27" spans="1:10" ht="11.25">
      <c r="A27" s="9" t="s">
        <v>2</v>
      </c>
      <c r="B27" s="9" t="s">
        <v>3</v>
      </c>
      <c r="C27" s="7" t="s">
        <v>4</v>
      </c>
      <c r="D27" s="7" t="s">
        <v>5</v>
      </c>
      <c r="E27" s="7" t="s">
        <v>6</v>
      </c>
      <c r="F27" s="7" t="s">
        <v>7</v>
      </c>
      <c r="G27" s="7" t="s">
        <v>8</v>
      </c>
      <c r="H27" s="3" t="s">
        <v>9</v>
      </c>
      <c r="I27" s="3" t="s">
        <v>10</v>
      </c>
      <c r="J27" s="3" t="s">
        <v>11</v>
      </c>
    </row>
    <row r="28" spans="3:10" ht="11.25">
      <c r="C28" s="7" t="s">
        <v>12</v>
      </c>
      <c r="E28" s="7" t="s">
        <v>13</v>
      </c>
      <c r="F28" s="7" t="s">
        <v>14</v>
      </c>
      <c r="G28" s="7" t="s">
        <v>15</v>
      </c>
      <c r="H28" s="3" t="s">
        <v>16</v>
      </c>
      <c r="I28" s="3" t="s">
        <v>17</v>
      </c>
      <c r="J28" s="3" t="s">
        <v>17</v>
      </c>
    </row>
    <row r="30" spans="1:7" ht="11.25">
      <c r="A30" s="9" t="s">
        <v>20</v>
      </c>
      <c r="B30" s="9" t="s">
        <v>37</v>
      </c>
      <c r="C30" s="7" t="s">
        <v>22</v>
      </c>
      <c r="D30" s="7" t="s">
        <v>23</v>
      </c>
      <c r="E30" s="7">
        <v>4</v>
      </c>
      <c r="F30" s="11">
        <v>5000</v>
      </c>
      <c r="G30" s="7">
        <v>0</v>
      </c>
    </row>
    <row r="31" spans="2:7" ht="11.25">
      <c r="B31" s="9" t="s">
        <v>38</v>
      </c>
      <c r="C31" s="7" t="s">
        <v>22</v>
      </c>
      <c r="D31" s="7" t="s">
        <v>23</v>
      </c>
      <c r="E31" s="7">
        <v>3</v>
      </c>
      <c r="F31" s="11">
        <v>9000</v>
      </c>
      <c r="G31" s="7">
        <v>0</v>
      </c>
    </row>
    <row r="32" spans="2:7" ht="11.25">
      <c r="B32" s="9" t="s">
        <v>39</v>
      </c>
      <c r="C32" s="7" t="s">
        <v>25</v>
      </c>
      <c r="D32" s="7" t="s">
        <v>23</v>
      </c>
      <c r="E32" s="7">
        <v>1</v>
      </c>
      <c r="F32" s="7">
        <v>400</v>
      </c>
      <c r="G32" s="7">
        <v>0</v>
      </c>
    </row>
    <row r="33" spans="2:7" ht="11.25">
      <c r="B33" s="9" t="s">
        <v>40</v>
      </c>
      <c r="C33" s="7" t="s">
        <v>25</v>
      </c>
      <c r="D33" s="7" t="s">
        <v>23</v>
      </c>
      <c r="E33" s="7">
        <v>24</v>
      </c>
      <c r="F33" s="11">
        <v>16560</v>
      </c>
      <c r="G33" s="11">
        <v>432.01</v>
      </c>
    </row>
    <row r="34" spans="2:7" ht="11.25">
      <c r="B34" s="9" t="s">
        <v>41</v>
      </c>
      <c r="C34" s="7" t="s">
        <v>25</v>
      </c>
      <c r="D34" s="7" t="s">
        <v>23</v>
      </c>
      <c r="E34" s="7">
        <v>2</v>
      </c>
      <c r="F34" s="7">
        <v>500</v>
      </c>
      <c r="G34" s="11">
        <v>131.4</v>
      </c>
    </row>
    <row r="35" spans="1:10" ht="11.25">
      <c r="A35" s="9" t="s">
        <v>33</v>
      </c>
      <c r="E35" s="11">
        <f aca="true" t="shared" si="1" ref="E35:J35">SUM(E30:E34)</f>
        <v>34</v>
      </c>
      <c r="F35" s="11">
        <f t="shared" si="1"/>
        <v>31460</v>
      </c>
      <c r="G35" s="11">
        <f t="shared" si="1"/>
        <v>563.41</v>
      </c>
      <c r="H35" s="11">
        <f t="shared" si="1"/>
        <v>0</v>
      </c>
      <c r="I35" s="11">
        <f t="shared" si="1"/>
        <v>0</v>
      </c>
      <c r="J35" s="11">
        <f t="shared" si="1"/>
        <v>0</v>
      </c>
    </row>
    <row r="38" ht="11.25">
      <c r="A38" s="2" t="s">
        <v>42</v>
      </c>
    </row>
    <row r="41" spans="1:10" ht="11.25">
      <c r="A41" s="2" t="s">
        <v>2</v>
      </c>
      <c r="B41" s="2" t="s">
        <v>3</v>
      </c>
      <c r="C41" s="3" t="s">
        <v>4</v>
      </c>
      <c r="D41" s="3" t="s">
        <v>5</v>
      </c>
      <c r="E41" s="3" t="s">
        <v>6</v>
      </c>
      <c r="F41" s="3" t="s">
        <v>7</v>
      </c>
      <c r="G41" s="3" t="s">
        <v>8</v>
      </c>
      <c r="H41" s="3" t="s">
        <v>9</v>
      </c>
      <c r="I41" s="3" t="s">
        <v>10</v>
      </c>
      <c r="J41" s="3" t="s">
        <v>11</v>
      </c>
    </row>
    <row r="42" spans="1:10" ht="11.25">
      <c r="A42" s="2"/>
      <c r="B42" s="2"/>
      <c r="C42" s="3" t="s">
        <v>12</v>
      </c>
      <c r="D42" s="3"/>
      <c r="E42" s="3" t="s">
        <v>13</v>
      </c>
      <c r="F42" s="3" t="s">
        <v>14</v>
      </c>
      <c r="G42" s="3" t="s">
        <v>15</v>
      </c>
      <c r="H42" s="3" t="s">
        <v>16</v>
      </c>
      <c r="I42" s="3" t="s">
        <v>17</v>
      </c>
      <c r="J42" s="3" t="s">
        <v>17</v>
      </c>
    </row>
    <row r="44" spans="1:7" ht="11.25">
      <c r="A44" s="9" t="s">
        <v>20</v>
      </c>
      <c r="B44" s="9" t="s">
        <v>43</v>
      </c>
      <c r="C44" s="7" t="s">
        <v>22</v>
      </c>
      <c r="D44" s="7" t="s">
        <v>23</v>
      </c>
      <c r="E44" s="7">
        <v>1</v>
      </c>
      <c r="F44" s="7">
        <v>320</v>
      </c>
      <c r="G44" s="7">
        <v>0</v>
      </c>
    </row>
    <row r="45" spans="1:10" ht="11.25">
      <c r="A45" s="9" t="s">
        <v>33</v>
      </c>
      <c r="E45" s="7">
        <f aca="true" t="shared" si="2" ref="E45:J45">SUM(E44:E44)</f>
        <v>1</v>
      </c>
      <c r="F45" s="11">
        <f t="shared" si="2"/>
        <v>320</v>
      </c>
      <c r="G45" s="11">
        <f t="shared" si="2"/>
        <v>0</v>
      </c>
      <c r="H45" s="11">
        <f t="shared" si="2"/>
        <v>0</v>
      </c>
      <c r="I45" s="11">
        <f t="shared" si="2"/>
        <v>0</v>
      </c>
      <c r="J45" s="11">
        <f t="shared" si="2"/>
        <v>0</v>
      </c>
    </row>
    <row r="48" ht="11.25">
      <c r="A48" s="2" t="s">
        <v>45</v>
      </c>
    </row>
    <row r="51" spans="1:10" ht="11.25">
      <c r="A51" s="2" t="s">
        <v>2</v>
      </c>
      <c r="B51" s="2" t="s">
        <v>3</v>
      </c>
      <c r="C51" s="3" t="s">
        <v>4</v>
      </c>
      <c r="D51" s="3" t="s">
        <v>5</v>
      </c>
      <c r="E51" s="3" t="s">
        <v>6</v>
      </c>
      <c r="F51" s="3" t="s">
        <v>7</v>
      </c>
      <c r="G51" s="3" t="s">
        <v>8</v>
      </c>
      <c r="H51" s="4" t="s">
        <v>9</v>
      </c>
      <c r="I51" s="4" t="s">
        <v>10</v>
      </c>
      <c r="J51" s="4" t="s">
        <v>11</v>
      </c>
    </row>
    <row r="52" spans="1:10" ht="11.25">
      <c r="A52" s="2"/>
      <c r="B52" s="2"/>
      <c r="C52" s="3" t="s">
        <v>12</v>
      </c>
      <c r="D52" s="3"/>
      <c r="E52" s="3" t="s">
        <v>13</v>
      </c>
      <c r="F52" s="3" t="s">
        <v>14</v>
      </c>
      <c r="G52" s="3" t="s">
        <v>15</v>
      </c>
      <c r="H52" s="4" t="s">
        <v>16</v>
      </c>
      <c r="I52" s="4" t="s">
        <v>17</v>
      </c>
      <c r="J52" s="4" t="s">
        <v>17</v>
      </c>
    </row>
    <row r="53" spans="8:10" ht="11.25">
      <c r="H53" s="11"/>
      <c r="I53" s="11"/>
      <c r="J53" s="11"/>
    </row>
    <row r="54" spans="1:10" ht="11.25">
      <c r="A54" s="9" t="s">
        <v>20</v>
      </c>
      <c r="B54" s="9" t="s">
        <v>46</v>
      </c>
      <c r="C54" s="7" t="s">
        <v>25</v>
      </c>
      <c r="D54" s="7" t="s">
        <v>23</v>
      </c>
      <c r="E54" s="7">
        <v>2</v>
      </c>
      <c r="F54" s="11">
        <v>1800</v>
      </c>
      <c r="G54" s="11">
        <v>184.32</v>
      </c>
      <c r="H54" s="4"/>
      <c r="I54" s="4"/>
      <c r="J54" s="4"/>
    </row>
    <row r="55" spans="1:10" ht="11.25">
      <c r="A55" s="9" t="s">
        <v>33</v>
      </c>
      <c r="E55" s="7">
        <f aca="true" t="shared" si="3" ref="E55:J55">SUM(E54:E54)</f>
        <v>2</v>
      </c>
      <c r="F55" s="11">
        <f t="shared" si="3"/>
        <v>1800</v>
      </c>
      <c r="G55" s="11">
        <f t="shared" si="3"/>
        <v>184.32</v>
      </c>
      <c r="H55" s="11">
        <f t="shared" si="3"/>
        <v>0</v>
      </c>
      <c r="I55" s="11">
        <f t="shared" si="3"/>
        <v>0</v>
      </c>
      <c r="J55" s="11">
        <f t="shared" si="3"/>
        <v>0</v>
      </c>
    </row>
    <row r="57" ht="11.25">
      <c r="A57" s="2" t="s">
        <v>47</v>
      </c>
    </row>
    <row r="60" spans="1:10" ht="11.25">
      <c r="A60" s="2" t="s">
        <v>2</v>
      </c>
      <c r="B60" s="2" t="s">
        <v>3</v>
      </c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3" t="s">
        <v>11</v>
      </c>
    </row>
    <row r="61" spans="1:10" ht="11.25">
      <c r="A61" s="2"/>
      <c r="B61" s="2"/>
      <c r="C61" s="3" t="s">
        <v>12</v>
      </c>
      <c r="D61" s="3"/>
      <c r="E61" s="3" t="s">
        <v>13</v>
      </c>
      <c r="F61" s="3" t="s">
        <v>14</v>
      </c>
      <c r="G61" s="3" t="s">
        <v>15</v>
      </c>
      <c r="H61" s="3" t="s">
        <v>16</v>
      </c>
      <c r="I61" s="3" t="s">
        <v>17</v>
      </c>
      <c r="J61" s="3" t="s">
        <v>17</v>
      </c>
    </row>
    <row r="63" spans="1:10" ht="11.25">
      <c r="A63" s="9" t="s">
        <v>48</v>
      </c>
      <c r="B63" s="9" t="s">
        <v>49</v>
      </c>
      <c r="C63" s="7" t="s">
        <v>35</v>
      </c>
      <c r="D63" s="7" t="s">
        <v>23</v>
      </c>
      <c r="E63" s="7">
        <v>2</v>
      </c>
      <c r="F63" s="7">
        <v>640</v>
      </c>
      <c r="G63" s="11">
        <v>1970.3</v>
      </c>
      <c r="H63" s="3"/>
      <c r="I63" s="3"/>
      <c r="J63" s="3"/>
    </row>
    <row r="64" spans="2:10" ht="11.25">
      <c r="B64" s="9" t="s">
        <v>50</v>
      </c>
      <c r="C64" s="7" t="s">
        <v>35</v>
      </c>
      <c r="D64" s="7" t="s">
        <v>23</v>
      </c>
      <c r="E64" s="7">
        <v>2</v>
      </c>
      <c r="F64" s="7">
        <v>640</v>
      </c>
      <c r="G64" s="11">
        <v>2110.1</v>
      </c>
      <c r="H64" s="3"/>
      <c r="I64" s="3"/>
      <c r="J64" s="3"/>
    </row>
    <row r="65" spans="1:10" ht="11.25">
      <c r="A65" s="9" t="s">
        <v>33</v>
      </c>
      <c r="E65" s="7">
        <f aca="true" t="shared" si="4" ref="E65:J65">SUM(E63:E64)</f>
        <v>4</v>
      </c>
      <c r="F65" s="11">
        <f t="shared" si="4"/>
        <v>1280</v>
      </c>
      <c r="G65" s="11">
        <f t="shared" si="4"/>
        <v>4080.3999999999996</v>
      </c>
      <c r="H65" s="7">
        <f t="shared" si="4"/>
        <v>0</v>
      </c>
      <c r="I65" s="7">
        <f t="shared" si="4"/>
        <v>0</v>
      </c>
      <c r="J65" s="11">
        <f t="shared" si="4"/>
        <v>0</v>
      </c>
    </row>
    <row r="66" ht="11.25">
      <c r="J66" s="11"/>
    </row>
    <row r="68" ht="11.25">
      <c r="A68" s="2" t="s">
        <v>51</v>
      </c>
    </row>
    <row r="71" spans="1:10" ht="11.25">
      <c r="A71" s="2" t="s">
        <v>2</v>
      </c>
      <c r="B71" s="2" t="s">
        <v>3</v>
      </c>
      <c r="C71" s="3" t="s">
        <v>4</v>
      </c>
      <c r="D71" s="3" t="s">
        <v>5</v>
      </c>
      <c r="E71" s="3" t="s">
        <v>6</v>
      </c>
      <c r="F71" s="3" t="s">
        <v>7</v>
      </c>
      <c r="G71" s="3" t="s">
        <v>8</v>
      </c>
      <c r="H71" s="3" t="s">
        <v>9</v>
      </c>
      <c r="I71" s="3" t="s">
        <v>10</v>
      </c>
      <c r="J71" s="3" t="s">
        <v>11</v>
      </c>
    </row>
    <row r="72" spans="1:10" ht="11.25">
      <c r="A72" s="2"/>
      <c r="B72" s="2"/>
      <c r="C72" s="3" t="s">
        <v>12</v>
      </c>
      <c r="D72" s="3"/>
      <c r="E72" s="3" t="s">
        <v>13</v>
      </c>
      <c r="F72" s="3" t="s">
        <v>14</v>
      </c>
      <c r="G72" s="3" t="s">
        <v>15</v>
      </c>
      <c r="H72" s="3" t="s">
        <v>16</v>
      </c>
      <c r="I72" s="3" t="s">
        <v>17</v>
      </c>
      <c r="J72" s="3" t="s">
        <v>17</v>
      </c>
    </row>
    <row r="74" spans="1:10" ht="11.25">
      <c r="A74" s="9" t="s">
        <v>20</v>
      </c>
      <c r="B74" s="9" t="s">
        <v>52</v>
      </c>
      <c r="C74" s="7" t="s">
        <v>25</v>
      </c>
      <c r="D74" s="7" t="s">
        <v>23</v>
      </c>
      <c r="E74" s="7">
        <v>1</v>
      </c>
      <c r="F74" s="7">
        <v>400</v>
      </c>
      <c r="G74" s="11">
        <v>0</v>
      </c>
      <c r="H74" s="3"/>
      <c r="I74" s="3"/>
      <c r="J74" s="3"/>
    </row>
    <row r="75" spans="1:10" ht="11.25">
      <c r="A75" s="9" t="s">
        <v>33</v>
      </c>
      <c r="E75" s="7">
        <f aca="true" t="shared" si="5" ref="E75:J75">SUM(E74:E74)</f>
        <v>1</v>
      </c>
      <c r="F75" s="11">
        <f t="shared" si="5"/>
        <v>400</v>
      </c>
      <c r="G75" s="11">
        <f t="shared" si="5"/>
        <v>0</v>
      </c>
      <c r="H75" s="11">
        <f t="shared" si="5"/>
        <v>0</v>
      </c>
      <c r="I75" s="11">
        <f t="shared" si="5"/>
        <v>0</v>
      </c>
      <c r="J75" s="11">
        <f t="shared" si="5"/>
        <v>0</v>
      </c>
    </row>
    <row r="78" ht="11.25">
      <c r="A78" s="2" t="s">
        <v>53</v>
      </c>
    </row>
    <row r="81" spans="1:10" ht="11.25">
      <c r="A81" s="2" t="s">
        <v>2</v>
      </c>
      <c r="B81" s="2" t="s">
        <v>3</v>
      </c>
      <c r="C81" s="3" t="s">
        <v>4</v>
      </c>
      <c r="D81" s="3" t="s">
        <v>5</v>
      </c>
      <c r="E81" s="3" t="s">
        <v>6</v>
      </c>
      <c r="F81" s="3" t="s">
        <v>7</v>
      </c>
      <c r="G81" s="3" t="s">
        <v>8</v>
      </c>
      <c r="H81" s="3" t="s">
        <v>9</v>
      </c>
      <c r="I81" s="3" t="s">
        <v>10</v>
      </c>
      <c r="J81" s="3" t="s">
        <v>11</v>
      </c>
    </row>
    <row r="82" spans="1:10" ht="11.25">
      <c r="A82" s="2"/>
      <c r="B82" s="2"/>
      <c r="C82" s="3" t="s">
        <v>12</v>
      </c>
      <c r="D82" s="3"/>
      <c r="E82" s="3" t="s">
        <v>13</v>
      </c>
      <c r="F82" s="3" t="s">
        <v>14</v>
      </c>
      <c r="G82" s="3" t="s">
        <v>15</v>
      </c>
      <c r="H82" s="3" t="s">
        <v>16</v>
      </c>
      <c r="I82" s="3" t="s">
        <v>17</v>
      </c>
      <c r="J82" s="3" t="s">
        <v>17</v>
      </c>
    </row>
    <row r="84" spans="1:10" ht="11.25">
      <c r="A84" s="9" t="s">
        <v>20</v>
      </c>
      <c r="B84" s="9" t="s">
        <v>54</v>
      </c>
      <c r="C84" s="7" t="s">
        <v>35</v>
      </c>
      <c r="D84" s="7" t="s">
        <v>23</v>
      </c>
      <c r="E84" s="7">
        <v>2</v>
      </c>
      <c r="F84" s="11">
        <v>1600</v>
      </c>
      <c r="G84" s="11">
        <v>4854.869000000001</v>
      </c>
      <c r="H84" s="3"/>
      <c r="I84" s="3"/>
      <c r="J84" s="3"/>
    </row>
    <row r="85" spans="2:10" ht="11.25">
      <c r="B85" s="9" t="s">
        <v>55</v>
      </c>
      <c r="C85" s="7" t="s">
        <v>22</v>
      </c>
      <c r="D85" s="7" t="s">
        <v>23</v>
      </c>
      <c r="E85" s="7">
        <v>3</v>
      </c>
      <c r="F85" s="11">
        <v>5092</v>
      </c>
      <c r="G85" s="11">
        <v>49.8</v>
      </c>
      <c r="H85" s="11"/>
      <c r="I85" s="4"/>
      <c r="J85" s="11">
        <v>15</v>
      </c>
    </row>
    <row r="86" spans="3:10" ht="11.25">
      <c r="C86" s="7" t="s">
        <v>19</v>
      </c>
      <c r="D86" s="7" t="s">
        <v>23</v>
      </c>
      <c r="E86" s="7">
        <v>3</v>
      </c>
      <c r="F86" s="11">
        <v>8920</v>
      </c>
      <c r="G86" s="11">
        <v>0</v>
      </c>
      <c r="H86" s="11"/>
      <c r="I86" s="4"/>
      <c r="J86" s="4"/>
    </row>
    <row r="87" spans="2:10" ht="11.25">
      <c r="B87" s="9" t="s">
        <v>56</v>
      </c>
      <c r="C87" s="7" t="s">
        <v>22</v>
      </c>
      <c r="D87" s="7" t="s">
        <v>23</v>
      </c>
      <c r="E87" s="7">
        <v>3</v>
      </c>
      <c r="F87" s="11">
        <v>5376</v>
      </c>
      <c r="G87" s="11">
        <v>77</v>
      </c>
      <c r="H87" s="4"/>
      <c r="I87" s="4"/>
      <c r="J87" s="11">
        <v>12</v>
      </c>
    </row>
    <row r="88" spans="3:10" ht="11.25">
      <c r="C88" s="7" t="s">
        <v>35</v>
      </c>
      <c r="D88" s="7" t="s">
        <v>23</v>
      </c>
      <c r="E88" s="7">
        <v>2</v>
      </c>
      <c r="F88" s="7">
        <v>360</v>
      </c>
      <c r="G88" s="11">
        <v>0</v>
      </c>
      <c r="H88" s="3"/>
      <c r="I88" s="3"/>
      <c r="J88" s="3"/>
    </row>
    <row r="89" spans="2:10" ht="11.25">
      <c r="B89" s="9" t="s">
        <v>57</v>
      </c>
      <c r="C89" s="7" t="s">
        <v>22</v>
      </c>
      <c r="D89" s="7" t="s">
        <v>23</v>
      </c>
      <c r="E89" s="7">
        <v>1</v>
      </c>
      <c r="F89" s="7">
        <v>103</v>
      </c>
      <c r="G89" s="11">
        <v>0</v>
      </c>
      <c r="H89" s="3"/>
      <c r="I89" s="3"/>
      <c r="J89" s="3"/>
    </row>
    <row r="90" spans="1:10" ht="11.25">
      <c r="A90" s="9" t="s">
        <v>33</v>
      </c>
      <c r="E90" s="7">
        <f aca="true" t="shared" si="6" ref="E90:J90">SUM(E84:E89)</f>
        <v>14</v>
      </c>
      <c r="F90" s="11">
        <f t="shared" si="6"/>
        <v>21451</v>
      </c>
      <c r="G90" s="11">
        <f t="shared" si="6"/>
        <v>4981.669000000001</v>
      </c>
      <c r="H90" s="11">
        <f t="shared" si="6"/>
        <v>0</v>
      </c>
      <c r="I90" s="11">
        <f t="shared" si="6"/>
        <v>0</v>
      </c>
      <c r="J90" s="11">
        <f t="shared" si="6"/>
        <v>27</v>
      </c>
    </row>
    <row r="94" ht="11.25">
      <c r="A94" s="2" t="s">
        <v>58</v>
      </c>
    </row>
    <row r="97" spans="1:10" ht="11.25">
      <c r="A97" s="2" t="s">
        <v>2</v>
      </c>
      <c r="B97" s="2" t="s">
        <v>3</v>
      </c>
      <c r="C97" s="3" t="s">
        <v>4</v>
      </c>
      <c r="D97" s="3" t="s">
        <v>5</v>
      </c>
      <c r="E97" s="3" t="s">
        <v>6</v>
      </c>
      <c r="F97" s="3" t="s">
        <v>7</v>
      </c>
      <c r="G97" s="3" t="s">
        <v>8</v>
      </c>
      <c r="H97" s="3" t="s">
        <v>9</v>
      </c>
      <c r="I97" s="3" t="s">
        <v>10</v>
      </c>
      <c r="J97" s="3" t="s">
        <v>11</v>
      </c>
    </row>
    <row r="98" spans="1:10" ht="11.25">
      <c r="A98" s="2"/>
      <c r="B98" s="2"/>
      <c r="C98" s="3" t="s">
        <v>12</v>
      </c>
      <c r="D98" s="3"/>
      <c r="E98" s="3" t="s">
        <v>13</v>
      </c>
      <c r="F98" s="3" t="s">
        <v>14</v>
      </c>
      <c r="G98" s="3" t="s">
        <v>15</v>
      </c>
      <c r="H98" s="3" t="s">
        <v>16</v>
      </c>
      <c r="I98" s="3" t="s">
        <v>17</v>
      </c>
      <c r="J98" s="3" t="s">
        <v>17</v>
      </c>
    </row>
    <row r="100" spans="1:10" ht="11.25">
      <c r="A100" s="9" t="s">
        <v>59</v>
      </c>
      <c r="B100" s="9" t="s">
        <v>66</v>
      </c>
      <c r="C100" s="7" t="s">
        <v>25</v>
      </c>
      <c r="D100" s="7" t="s">
        <v>23</v>
      </c>
      <c r="E100" s="7">
        <v>4</v>
      </c>
      <c r="F100" s="11">
        <v>2400</v>
      </c>
      <c r="G100" s="11">
        <v>2000</v>
      </c>
      <c r="H100" s="11"/>
      <c r="I100" s="11"/>
      <c r="J100" s="11"/>
    </row>
    <row r="101" spans="1:10" ht="11.25">
      <c r="A101" s="9" t="s">
        <v>33</v>
      </c>
      <c r="E101" s="7">
        <f aca="true" t="shared" si="7" ref="E101:J101">SUM(E100:E100)</f>
        <v>4</v>
      </c>
      <c r="F101" s="11">
        <f t="shared" si="7"/>
        <v>2400</v>
      </c>
      <c r="G101" s="11">
        <f t="shared" si="7"/>
        <v>2000</v>
      </c>
      <c r="H101" s="11">
        <f t="shared" si="7"/>
        <v>0</v>
      </c>
      <c r="I101" s="11">
        <f t="shared" si="7"/>
        <v>0</v>
      </c>
      <c r="J101" s="11">
        <f t="shared" si="7"/>
        <v>0</v>
      </c>
    </row>
    <row r="104" ht="11.25">
      <c r="A104" s="2" t="s">
        <v>60</v>
      </c>
    </row>
    <row r="107" spans="1:10" ht="11.25">
      <c r="A107" s="2" t="s">
        <v>2</v>
      </c>
      <c r="B107" s="2" t="s">
        <v>3</v>
      </c>
      <c r="C107" s="3" t="s">
        <v>4</v>
      </c>
      <c r="D107" s="3" t="s">
        <v>5</v>
      </c>
      <c r="E107" s="3" t="s">
        <v>6</v>
      </c>
      <c r="F107" s="3" t="s">
        <v>7</v>
      </c>
      <c r="G107" s="3" t="s">
        <v>8</v>
      </c>
      <c r="H107" s="3" t="s">
        <v>9</v>
      </c>
      <c r="I107" s="3" t="s">
        <v>10</v>
      </c>
      <c r="J107" s="3" t="s">
        <v>11</v>
      </c>
    </row>
    <row r="108" spans="1:10" ht="11.25">
      <c r="A108" s="2"/>
      <c r="B108" s="2"/>
      <c r="C108" s="3" t="s">
        <v>12</v>
      </c>
      <c r="D108" s="3"/>
      <c r="E108" s="3" t="s">
        <v>13</v>
      </c>
      <c r="F108" s="3" t="s">
        <v>14</v>
      </c>
      <c r="G108" s="3" t="s">
        <v>15</v>
      </c>
      <c r="H108" s="3" t="s">
        <v>16</v>
      </c>
      <c r="I108" s="3" t="s">
        <v>17</v>
      </c>
      <c r="J108" s="3" t="s">
        <v>17</v>
      </c>
    </row>
    <row r="110" spans="1:10" ht="11.25">
      <c r="A110" s="9" t="s">
        <v>20</v>
      </c>
      <c r="B110" s="9" t="s">
        <v>61</v>
      </c>
      <c r="C110" s="7" t="s">
        <v>22</v>
      </c>
      <c r="D110" s="7" t="s">
        <v>18</v>
      </c>
      <c r="E110" s="7">
        <v>10</v>
      </c>
      <c r="F110" s="11">
        <v>19305</v>
      </c>
      <c r="G110" s="11">
        <v>0</v>
      </c>
      <c r="H110" s="4"/>
      <c r="I110" s="4"/>
      <c r="J110" s="11"/>
    </row>
    <row r="111" spans="3:10" ht="11.25">
      <c r="C111" s="7" t="s">
        <v>19</v>
      </c>
      <c r="D111" s="7" t="s">
        <v>18</v>
      </c>
      <c r="E111" s="7">
        <v>2</v>
      </c>
      <c r="F111" s="11">
        <v>7500</v>
      </c>
      <c r="G111" s="11">
        <v>0</v>
      </c>
      <c r="H111" s="11"/>
      <c r="I111" s="11"/>
      <c r="J111" s="11"/>
    </row>
    <row r="112" spans="1:10" ht="11.25">
      <c r="A112" s="9" t="s">
        <v>33</v>
      </c>
      <c r="E112" s="11">
        <f aca="true" t="shared" si="8" ref="E112:J112">+E110+E111</f>
        <v>12</v>
      </c>
      <c r="F112" s="11">
        <f t="shared" si="8"/>
        <v>26805</v>
      </c>
      <c r="G112" s="11">
        <f t="shared" si="8"/>
        <v>0</v>
      </c>
      <c r="H112" s="11">
        <f t="shared" si="8"/>
        <v>0</v>
      </c>
      <c r="I112" s="11">
        <f t="shared" si="8"/>
        <v>0</v>
      </c>
      <c r="J112" s="11">
        <f t="shared" si="8"/>
        <v>0</v>
      </c>
    </row>
    <row r="114" ht="11.25">
      <c r="A114" s="2" t="s">
        <v>62</v>
      </c>
    </row>
    <row r="117" spans="1:10" ht="11.25">
      <c r="A117" s="2" t="s">
        <v>2</v>
      </c>
      <c r="B117" s="2" t="s">
        <v>3</v>
      </c>
      <c r="C117" s="3" t="s">
        <v>4</v>
      </c>
      <c r="D117" s="3" t="s">
        <v>5</v>
      </c>
      <c r="E117" s="3" t="s">
        <v>6</v>
      </c>
      <c r="F117" s="3" t="s">
        <v>7</v>
      </c>
      <c r="G117" s="3" t="s">
        <v>8</v>
      </c>
      <c r="H117" s="3" t="s">
        <v>9</v>
      </c>
      <c r="I117" s="3" t="s">
        <v>10</v>
      </c>
      <c r="J117" s="3" t="s">
        <v>11</v>
      </c>
    </row>
    <row r="118" spans="1:10" ht="11.25">
      <c r="A118" s="2"/>
      <c r="B118" s="2"/>
      <c r="C118" s="3" t="s">
        <v>12</v>
      </c>
      <c r="D118" s="3"/>
      <c r="E118" s="3" t="s">
        <v>13</v>
      </c>
      <c r="F118" s="3" t="s">
        <v>14</v>
      </c>
      <c r="G118" s="3" t="s">
        <v>15</v>
      </c>
      <c r="H118" s="3" t="s">
        <v>16</v>
      </c>
      <c r="I118" s="3" t="s">
        <v>17</v>
      </c>
      <c r="J118" s="3" t="s">
        <v>17</v>
      </c>
    </row>
    <row r="120" spans="1:10" ht="11.25">
      <c r="A120" s="9" t="s">
        <v>20</v>
      </c>
      <c r="B120" s="9" t="s">
        <v>44</v>
      </c>
      <c r="C120" s="7" t="s">
        <v>22</v>
      </c>
      <c r="D120" s="7" t="s">
        <v>34</v>
      </c>
      <c r="E120" s="7">
        <v>2</v>
      </c>
      <c r="F120" s="11">
        <v>2200</v>
      </c>
      <c r="G120" s="7">
        <v>0</v>
      </c>
      <c r="H120" s="11"/>
      <c r="I120" s="4"/>
      <c r="J120" s="4"/>
    </row>
    <row r="121" spans="1:10" ht="11.25">
      <c r="A121" s="9" t="s">
        <v>33</v>
      </c>
      <c r="C121" s="7" t="s">
        <v>19</v>
      </c>
      <c r="D121" s="7" t="s">
        <v>34</v>
      </c>
      <c r="E121" s="7">
        <v>4</v>
      </c>
      <c r="F121" s="11">
        <v>79120</v>
      </c>
      <c r="G121" s="11">
        <v>284483.35900000005</v>
      </c>
      <c r="H121" s="11">
        <v>88784.21444520047</v>
      </c>
      <c r="I121" s="11">
        <f>SUM(I120:I120)</f>
        <v>0</v>
      </c>
      <c r="J121" s="11">
        <f>SUM(J120:J120)</f>
        <v>0</v>
      </c>
    </row>
    <row r="122" spans="1:10" ht="11.25">
      <c r="A122" s="6"/>
      <c r="B122" s="6"/>
      <c r="E122" s="7">
        <f aca="true" t="shared" si="9" ref="E122:J122">+E120+E121</f>
        <v>6</v>
      </c>
      <c r="F122" s="7">
        <f t="shared" si="9"/>
        <v>81320</v>
      </c>
      <c r="G122" s="11">
        <f t="shared" si="9"/>
        <v>284483.35900000005</v>
      </c>
      <c r="H122" s="11">
        <f t="shared" si="9"/>
        <v>88784.21444520047</v>
      </c>
      <c r="I122" s="7">
        <f t="shared" si="9"/>
        <v>0</v>
      </c>
      <c r="J122" s="7">
        <f t="shared" si="9"/>
        <v>0</v>
      </c>
    </row>
    <row r="124" spans="1:8" ht="11.25">
      <c r="A124" s="2"/>
      <c r="G124" s="10"/>
      <c r="H124" s="10"/>
    </row>
    <row r="128" spans="2:13" ht="11.25">
      <c r="B128" s="15"/>
      <c r="C128" s="12"/>
      <c r="D128" s="12"/>
      <c r="E128" s="5" t="s">
        <v>6</v>
      </c>
      <c r="F128" s="5" t="s">
        <v>7</v>
      </c>
      <c r="G128" s="5" t="s">
        <v>8</v>
      </c>
      <c r="H128" s="5" t="s">
        <v>9</v>
      </c>
      <c r="I128" s="5" t="s">
        <v>10</v>
      </c>
      <c r="J128" s="5" t="s">
        <v>11</v>
      </c>
      <c r="K128" s="8"/>
      <c r="L128" s="8"/>
      <c r="M128" s="8"/>
    </row>
    <row r="129" spans="2:13" ht="11.25">
      <c r="B129" s="15"/>
      <c r="C129" s="12"/>
      <c r="D129" s="12"/>
      <c r="E129" s="5" t="s">
        <v>13</v>
      </c>
      <c r="F129" s="5" t="s">
        <v>14</v>
      </c>
      <c r="G129" s="5" t="s">
        <v>15</v>
      </c>
      <c r="H129" s="5" t="s">
        <v>16</v>
      </c>
      <c r="I129" s="5" t="s">
        <v>17</v>
      </c>
      <c r="J129" s="5" t="s">
        <v>17</v>
      </c>
      <c r="K129" s="8"/>
      <c r="L129" s="8"/>
      <c r="M129" s="8"/>
    </row>
    <row r="130" spans="2:13" ht="11.25">
      <c r="B130" s="15"/>
      <c r="C130" s="12"/>
      <c r="D130" s="12"/>
      <c r="E130" s="12"/>
      <c r="F130" s="12"/>
      <c r="G130" s="12"/>
      <c r="H130" s="12"/>
      <c r="I130" s="12"/>
      <c r="J130" s="12"/>
      <c r="K130" s="8"/>
      <c r="L130" s="8"/>
      <c r="M130" s="8"/>
    </row>
    <row r="131" spans="1:13" ht="11.25">
      <c r="A131" s="16" t="s">
        <v>33</v>
      </c>
      <c r="B131" s="20"/>
      <c r="C131" s="17"/>
      <c r="D131" s="17"/>
      <c r="E131" s="18">
        <f aca="true" t="shared" si="10" ref="E131:J131">+E22+E35+E45+E55+E65+E75+E90+E101+E112+E122</f>
        <v>100</v>
      </c>
      <c r="F131" s="18">
        <f>+F22+F35+F45+F55+F65+F75+F90+F101+F112+F122</f>
        <v>176438</v>
      </c>
      <c r="G131" s="18">
        <f t="shared" si="10"/>
        <v>299340.89200000005</v>
      </c>
      <c r="H131" s="18">
        <f t="shared" si="10"/>
        <v>88784.21444520047</v>
      </c>
      <c r="I131" s="18">
        <f t="shared" si="10"/>
        <v>0</v>
      </c>
      <c r="J131" s="19">
        <f t="shared" si="10"/>
        <v>38</v>
      </c>
      <c r="K131" s="8"/>
      <c r="L131" s="8"/>
      <c r="M131" s="8"/>
    </row>
    <row r="132" spans="2:13" ht="11.25">
      <c r="B132" s="15"/>
      <c r="C132" s="12"/>
      <c r="D132" s="12"/>
      <c r="E132" s="12"/>
      <c r="F132" s="12"/>
      <c r="G132" s="12"/>
      <c r="H132" s="12"/>
      <c r="I132" s="12"/>
      <c r="J132" s="12"/>
      <c r="K132" s="8"/>
      <c r="L132" s="8"/>
      <c r="M132" s="8"/>
    </row>
    <row r="133" spans="2:9" ht="11.25">
      <c r="B133" s="14"/>
      <c r="C133" s="14"/>
      <c r="D133" s="14"/>
      <c r="E133" s="14"/>
      <c r="F133" s="14"/>
      <c r="G133" s="14"/>
      <c r="H133" s="14"/>
      <c r="I133" s="14"/>
    </row>
    <row r="135" spans="1:10" ht="11.25">
      <c r="A135" s="2"/>
      <c r="H135" s="11"/>
      <c r="J135" s="11"/>
    </row>
    <row r="136" ht="11.25">
      <c r="A136" s="2"/>
    </row>
    <row r="137" spans="1:10" ht="11.25">
      <c r="A137" s="2"/>
      <c r="H137" s="11"/>
      <c r="J137" s="11"/>
    </row>
    <row r="138" ht="11.25">
      <c r="A138" s="2"/>
    </row>
  </sheetData>
  <sheetProtection/>
  <mergeCells count="2">
    <mergeCell ref="A3:C3"/>
    <mergeCell ref="A4:C4"/>
  </mergeCells>
  <printOptions/>
  <pageMargins left="0.3937007874015748" right="0.3937007874015748" top="0.984251968503937" bottom="0.984251968503937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2015-12-04T16:23:11Z</cp:lastPrinted>
  <dcterms:created xsi:type="dcterms:W3CDTF">2009-11-02T20:20:30Z</dcterms:created>
  <dcterms:modified xsi:type="dcterms:W3CDTF">2015-12-18T16:41:43Z</dcterms:modified>
  <cp:category/>
  <cp:version/>
  <cp:contentType/>
  <cp:contentStatus/>
</cp:coreProperties>
</file>