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3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<sst xmlns="http://schemas.openxmlformats.org/spreadsheetml/2006/main" count="64" uniqueCount="64">
  <si>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Informe del Sector Eléctrico</t>
  </si>
  <si>
    <t>Cantidad de Usuarios por Provincia, sector de consumo y ente prestador</t>
  </si>
  <si>
    <t>Total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</si>
  <si>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</si>
  <si>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</si>
  <si>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</si>
  <si>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</si>
  <si>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</si>
  <si>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</si>
  <si>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</si>
  <si>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</si>
  <si>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</si>
  <si>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</si>
  <si>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>Total Buenos Aires</t>
  </si>
  <si>
    <t>Cooperativas Area EDEN</t>
  </si>
  <si>
    <t>Cooperativas Area EDEA</t>
  </si>
  <si>
    <t>Cooperativas Area EDES</t>
  </si>
  <si>
    <t>Total Capital Federal y GBA</t>
  </si>
  <si>
    <t>Total Córdoba</t>
  </si>
  <si>
    <t>Cooperativas Córdoba</t>
  </si>
  <si>
    <t>Total Corrientes</t>
  </si>
  <si>
    <t>Cooperativas Corrientes</t>
  </si>
  <si>
    <t>Total Chaco</t>
  </si>
  <si>
    <t>Cooperativas Chaco</t>
  </si>
  <si>
    <t>Total Chubut</t>
  </si>
  <si>
    <t>Cooperativas Chubut</t>
  </si>
  <si>
    <t>Total Entre Ríos</t>
  </si>
  <si>
    <t>Cooperativas Entre Ríos</t>
  </si>
  <si>
    <t>Total Formosa</t>
  </si>
  <si>
    <t>Cooperativas Formosa</t>
  </si>
  <si>
    <t>Cooperativas de La Pampa</t>
  </si>
  <si>
    <t>Total Mendoza</t>
  </si>
  <si>
    <t>Cooperativas de Mendoza</t>
  </si>
  <si>
    <t>Total Misiones</t>
  </si>
  <si>
    <t>Cooperativas de Misiones</t>
  </si>
  <si>
    <t>Total Neuquén</t>
  </si>
  <si>
    <t>Cooperativas de Neuquén</t>
  </si>
  <si>
    <t>Total Río Negro</t>
  </si>
  <si>
    <t>Cooperativas de Río Negro</t>
  </si>
  <si>
    <t>Total San Juan</t>
  </si>
  <si>
    <t>DECSA</t>
  </si>
  <si>
    <t>Total Santa Cruz</t>
  </si>
  <si>
    <t>Munic Pico Truncado</t>
  </si>
  <si>
    <t>Total Santa Fe</t>
  </si>
  <si>
    <t>Cooperativas de Santa Fe</t>
  </si>
  <si>
    <t>Total Santiago del Estero</t>
  </si>
  <si>
    <t>Cooper. Rivadavia</t>
  </si>
  <si>
    <t>Total Tierra del Fuego</t>
  </si>
  <si>
    <t>Coop Río Grande</t>
  </si>
  <si>
    <t>Total Coop.y otros prestad</t>
  </si>
  <si>
    <t>Ha aumentado en forma significativa la cantidad de usuarios clasificados en el rubro Otros.</t>
  </si>
  <si>
    <t>En algunos casos por falta de desagregación por parte de las distribuidoras</t>
  </si>
  <si>
    <t>En otros casos el dato ha sido enviado en forma directa por la distribuidora</t>
  </si>
  <si>
    <t>De algunas provincias, se han recibido datos de menor cantidad de usuarios</t>
  </si>
  <si>
    <t>En todos los casos se ha respetado el dato enviado, a fin de no realizar estimaciones erróneas.</t>
  </si>
  <si>
    <t>Se da el caso de variaciones en la cantidad de usuarios en Servicios Sanitarios</t>
  </si>
  <si>
    <t>Esto significa diferencias llamativas con años anteriores.</t>
  </si>
  <si>
    <t>Total La Pampa</t>
  </si>
  <si>
    <t>Cooperativas del area</t>
  </si>
  <si>
    <t>AÑO 2014</t>
  </si>
  <si>
    <t>Alumbrado Público y Tracción Eléctrica. Tiene que ver mayormente con los puntos de medición</t>
  </si>
  <si>
    <t>y no por el usuario final real, que muchas veces es una sola empresa.</t>
  </si>
  <si>
    <t>En alguna provincia se ha notado una recategorización de usuarios entre sectores de consumo.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</si>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</sst>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B9" sqref="B9:L9"/>
    </sheetView>
  </sheetViews>
  <sheetFormatPr defaultColWidth="11.421875" defaultRowHeight="12.75"/>
  <cols>
    <col min="1" max="1" width="29.7109375" style="2" customWidth="1"/>
    <col min="2" max="2" width="14.140625" style="2" customWidth="1"/>
    <col min="3" max="16384" width="11.421875" style="2" customWidth="1"/>
  </cols>
  <sheetData>
    <row r="1" spans="1:2" ht="12.75">
      <c r="A1" s="1" t="s">
        <v>59</v>
      </c>
      <c r="B1" s="2" t="s">
        <v>63</v>
      </c>
    </row>
    <row r="2" ht="12.75">
      <c r="A2" s="1" t="s">
        <v>0</v>
      </c>
    </row>
    <row r="3" ht="12.75">
      <c r="A3" s="1" t="s">
        <v>1</v>
      </c>
    </row>
    <row r="4" ht="12.75">
      <c r="A4" s="1"/>
    </row>
    <row r="5" spans="2:12" ht="12.7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ht="12.75">
      <c r="A6" s="1" t="s">
        <v>13</v>
      </c>
      <c r="B6" s="5">
        <f>+B7+B8+B9</f>
        <v>958780</v>
      </c>
      <c r="C6" s="5">
        <f aca="true" t="shared" si="0" ref="C6:L6">+C7+C8+C9</f>
        <v>805885</v>
      </c>
      <c r="D6" s="5">
        <f t="shared" si="0"/>
        <v>98057</v>
      </c>
      <c r="E6" s="5">
        <f t="shared" si="0"/>
        <v>6905</v>
      </c>
      <c r="F6" s="5">
        <f t="shared" si="0"/>
        <v>143</v>
      </c>
      <c r="G6" s="5">
        <f t="shared" si="0"/>
        <v>462</v>
      </c>
      <c r="H6" s="5">
        <f t="shared" si="0"/>
        <v>0</v>
      </c>
      <c r="I6" s="5">
        <f t="shared" si="0"/>
        <v>447</v>
      </c>
      <c r="J6" s="5">
        <f t="shared" si="0"/>
        <v>7439</v>
      </c>
      <c r="K6" s="5">
        <f t="shared" si="0"/>
        <v>37332</v>
      </c>
      <c r="L6" s="5">
        <f t="shared" si="0"/>
        <v>2608</v>
      </c>
    </row>
    <row r="7" spans="1:12" ht="12.75">
      <c r="A7" s="1" t="s">
        <v>14</v>
      </c>
      <c r="B7" s="6">
        <v>413922</v>
      </c>
      <c r="C7" s="6">
        <v>341276</v>
      </c>
      <c r="D7" s="6">
        <v>43561</v>
      </c>
      <c r="E7" s="6">
        <v>3574</v>
      </c>
      <c r="F7" s="6">
        <v>53</v>
      </c>
      <c r="G7" s="6">
        <v>181</v>
      </c>
      <c r="H7" s="6">
        <v>0</v>
      </c>
      <c r="I7" s="6">
        <v>117</v>
      </c>
      <c r="J7" s="6">
        <v>3593</v>
      </c>
      <c r="K7" s="6">
        <v>21434</v>
      </c>
      <c r="L7" s="6">
        <v>631</v>
      </c>
    </row>
    <row r="8" spans="1:12" ht="12.75">
      <c r="A8" s="1" t="s">
        <v>15</v>
      </c>
      <c r="B8" s="6">
        <v>442051</v>
      </c>
      <c r="C8" s="6">
        <v>379602</v>
      </c>
      <c r="D8" s="6">
        <v>44064</v>
      </c>
      <c r="E8" s="6">
        <v>2594</v>
      </c>
      <c r="F8" s="6">
        <v>69</v>
      </c>
      <c r="G8" s="6">
        <v>220</v>
      </c>
      <c r="H8" s="6">
        <v>0</v>
      </c>
      <c r="I8" s="6">
        <v>317</v>
      </c>
      <c r="J8" s="6">
        <v>2904</v>
      </c>
      <c r="K8" s="6">
        <v>10631</v>
      </c>
      <c r="L8" s="6">
        <v>1650</v>
      </c>
    </row>
    <row r="9" spans="1:12" ht="12.75">
      <c r="A9" s="1" t="s">
        <v>16</v>
      </c>
      <c r="B9" s="8">
        <v>102807</v>
      </c>
      <c r="C9" s="8">
        <v>85007</v>
      </c>
      <c r="D9" s="8">
        <v>10432</v>
      </c>
      <c r="E9" s="8">
        <v>737</v>
      </c>
      <c r="F9" s="8">
        <v>21</v>
      </c>
      <c r="G9" s="8">
        <v>61</v>
      </c>
      <c r="H9" s="8">
        <v>0</v>
      </c>
      <c r="I9" s="8">
        <v>13</v>
      </c>
      <c r="J9" s="8">
        <v>942</v>
      </c>
      <c r="K9" s="8">
        <v>5267</v>
      </c>
      <c r="L9" s="8">
        <v>327</v>
      </c>
    </row>
    <row r="11" spans="1:12" ht="12.75">
      <c r="A11" s="1" t="s">
        <v>17</v>
      </c>
      <c r="B11" s="5">
        <f>+B12</f>
        <v>445</v>
      </c>
      <c r="C11" s="5">
        <f aca="true" t="shared" si="1" ref="C11:L11">+C12</f>
        <v>139</v>
      </c>
      <c r="D11" s="5">
        <f t="shared" si="1"/>
        <v>0</v>
      </c>
      <c r="E11" s="5">
        <f t="shared" si="1"/>
        <v>42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1</v>
      </c>
      <c r="K11" s="5">
        <f t="shared" si="1"/>
        <v>263</v>
      </c>
      <c r="L11" s="5">
        <f t="shared" si="1"/>
        <v>0</v>
      </c>
    </row>
    <row r="12" spans="1:12" ht="12.75">
      <c r="A12" s="1" t="s">
        <v>58</v>
      </c>
      <c r="B12" s="6">
        <v>445</v>
      </c>
      <c r="C12" s="6">
        <v>139</v>
      </c>
      <c r="D12" s="6">
        <v>0</v>
      </c>
      <c r="E12" s="6">
        <v>42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263</v>
      </c>
      <c r="L12" s="6">
        <v>0</v>
      </c>
    </row>
    <row r="13" spans="1:12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>
      <c r="A14" s="1" t="s">
        <v>18</v>
      </c>
      <c r="B14" s="5">
        <f>+B15</f>
        <v>414620</v>
      </c>
      <c r="C14" s="5">
        <f aca="true" t="shared" si="2" ref="C14:L14">+C15</f>
        <v>327884</v>
      </c>
      <c r="D14" s="5">
        <f t="shared" si="2"/>
        <v>48402</v>
      </c>
      <c r="E14" s="5">
        <f t="shared" si="2"/>
        <v>3563</v>
      </c>
      <c r="F14" s="5">
        <f t="shared" si="2"/>
        <v>132</v>
      </c>
      <c r="G14" s="5">
        <f t="shared" si="2"/>
        <v>252</v>
      </c>
      <c r="H14" s="5">
        <f t="shared" si="2"/>
        <v>0</v>
      </c>
      <c r="I14" s="5">
        <f t="shared" si="2"/>
        <v>290</v>
      </c>
      <c r="J14" s="5">
        <f t="shared" si="2"/>
        <v>6144</v>
      </c>
      <c r="K14" s="5">
        <f t="shared" si="2"/>
        <v>26476</v>
      </c>
      <c r="L14" s="5">
        <f t="shared" si="2"/>
        <v>1477</v>
      </c>
    </row>
    <row r="15" spans="1:12" ht="12.75">
      <c r="A15" s="1" t="s">
        <v>19</v>
      </c>
      <c r="B15" s="6">
        <f>+SUM(C15:L15)</f>
        <v>414620</v>
      </c>
      <c r="C15" s="6">
        <v>327884</v>
      </c>
      <c r="D15" s="6">
        <v>48402</v>
      </c>
      <c r="E15" s="6">
        <v>3563</v>
      </c>
      <c r="F15" s="6">
        <v>132</v>
      </c>
      <c r="G15" s="6">
        <v>252</v>
      </c>
      <c r="H15" s="6">
        <v>0</v>
      </c>
      <c r="I15" s="6">
        <v>290</v>
      </c>
      <c r="J15" s="6">
        <v>6144</v>
      </c>
      <c r="K15" s="6">
        <v>26476</v>
      </c>
      <c r="L15" s="6">
        <v>1477</v>
      </c>
    </row>
    <row r="17" spans="1:12" ht="12.75">
      <c r="A17" s="1" t="s">
        <v>20</v>
      </c>
      <c r="B17" s="5">
        <f>+B18</f>
        <v>6310</v>
      </c>
      <c r="C17" s="5">
        <f aca="true" t="shared" si="3" ref="C17:L17">+C18</f>
        <v>405</v>
      </c>
      <c r="D17" s="5">
        <f t="shared" si="3"/>
        <v>258</v>
      </c>
      <c r="E17" s="5">
        <f t="shared" si="3"/>
        <v>108</v>
      </c>
      <c r="F17" s="5">
        <f t="shared" si="3"/>
        <v>2</v>
      </c>
      <c r="G17" s="5">
        <f t="shared" si="3"/>
        <v>2</v>
      </c>
      <c r="H17" s="5">
        <f t="shared" si="3"/>
        <v>0</v>
      </c>
      <c r="I17" s="5">
        <f t="shared" si="3"/>
        <v>16</v>
      </c>
      <c r="J17" s="5">
        <f t="shared" si="3"/>
        <v>52</v>
      </c>
      <c r="K17" s="5">
        <f t="shared" si="3"/>
        <v>5460</v>
      </c>
      <c r="L17" s="5">
        <f t="shared" si="3"/>
        <v>7</v>
      </c>
    </row>
    <row r="18" spans="1:12" ht="12.75">
      <c r="A18" s="1" t="s">
        <v>21</v>
      </c>
      <c r="B18" s="6">
        <f>+SUM(C18:L18)</f>
        <v>6310</v>
      </c>
      <c r="C18" s="6">
        <v>405</v>
      </c>
      <c r="D18" s="6">
        <v>258</v>
      </c>
      <c r="E18" s="6">
        <v>108</v>
      </c>
      <c r="F18" s="6">
        <v>2</v>
      </c>
      <c r="G18" s="6">
        <v>2</v>
      </c>
      <c r="H18" s="6">
        <v>0</v>
      </c>
      <c r="I18" s="6">
        <v>16</v>
      </c>
      <c r="J18" s="6">
        <v>52</v>
      </c>
      <c r="K18" s="6">
        <v>5460</v>
      </c>
      <c r="L18" s="6">
        <v>7</v>
      </c>
    </row>
    <row r="20" spans="1:12" ht="12.75">
      <c r="A20" s="1" t="s">
        <v>22</v>
      </c>
      <c r="B20" s="5">
        <f>+B21</f>
        <v>13573</v>
      </c>
      <c r="C20" s="5">
        <f aca="true" t="shared" si="4" ref="C20:L20">+C21</f>
        <v>721</v>
      </c>
      <c r="D20" s="5">
        <f t="shared" si="4"/>
        <v>8</v>
      </c>
      <c r="E20" s="5">
        <f t="shared" si="4"/>
        <v>2</v>
      </c>
      <c r="F20" s="5">
        <f t="shared" si="4"/>
        <v>3</v>
      </c>
      <c r="G20" s="5">
        <f t="shared" si="4"/>
        <v>2</v>
      </c>
      <c r="H20" s="5">
        <f t="shared" si="4"/>
        <v>0</v>
      </c>
      <c r="I20" s="5">
        <f t="shared" si="4"/>
        <v>1</v>
      </c>
      <c r="J20" s="5">
        <f t="shared" si="4"/>
        <v>434</v>
      </c>
      <c r="K20" s="5">
        <f t="shared" si="4"/>
        <v>12367</v>
      </c>
      <c r="L20" s="5">
        <f t="shared" si="4"/>
        <v>35</v>
      </c>
    </row>
    <row r="21" spans="1:12" ht="12.75">
      <c r="A21" s="1" t="s">
        <v>23</v>
      </c>
      <c r="B21" s="6">
        <f>+SUM(C21:L21)</f>
        <v>13573</v>
      </c>
      <c r="C21" s="6">
        <v>721</v>
      </c>
      <c r="D21" s="6">
        <v>8</v>
      </c>
      <c r="E21" s="6">
        <v>2</v>
      </c>
      <c r="F21" s="6">
        <v>3</v>
      </c>
      <c r="G21" s="6">
        <v>2</v>
      </c>
      <c r="H21" s="6">
        <v>0</v>
      </c>
      <c r="I21" s="6">
        <v>1</v>
      </c>
      <c r="J21" s="6">
        <v>434</v>
      </c>
      <c r="K21" s="6">
        <v>12367</v>
      </c>
      <c r="L21" s="6">
        <v>35</v>
      </c>
    </row>
    <row r="23" spans="1:12" ht="12.75">
      <c r="A23" s="1" t="s">
        <v>24</v>
      </c>
      <c r="B23" s="5">
        <f>+B24</f>
        <v>175079</v>
      </c>
      <c r="C23" s="5">
        <f aca="true" t="shared" si="5" ref="C23:L23">+C24</f>
        <v>150232</v>
      </c>
      <c r="D23" s="5">
        <f t="shared" si="5"/>
        <v>19272</v>
      </c>
      <c r="E23" s="5">
        <f t="shared" si="5"/>
        <v>1314</v>
      </c>
      <c r="F23" s="5">
        <f t="shared" si="5"/>
        <v>18</v>
      </c>
      <c r="G23" s="5">
        <f t="shared" si="5"/>
        <v>28</v>
      </c>
      <c r="H23" s="5">
        <f t="shared" si="5"/>
        <v>0</v>
      </c>
      <c r="I23" s="5">
        <f t="shared" si="5"/>
        <v>4</v>
      </c>
      <c r="J23" s="5">
        <f t="shared" si="5"/>
        <v>2492</v>
      </c>
      <c r="K23" s="5">
        <f t="shared" si="5"/>
        <v>1595</v>
      </c>
      <c r="L23" s="5">
        <f t="shared" si="5"/>
        <v>124</v>
      </c>
    </row>
    <row r="24" spans="1:12" ht="12.75">
      <c r="A24" s="1" t="s">
        <v>25</v>
      </c>
      <c r="B24" s="6">
        <v>175079</v>
      </c>
      <c r="C24" s="6">
        <v>150232</v>
      </c>
      <c r="D24" s="6">
        <v>19272</v>
      </c>
      <c r="E24" s="6">
        <v>1314</v>
      </c>
      <c r="F24" s="6">
        <v>18</v>
      </c>
      <c r="G24" s="6">
        <v>28</v>
      </c>
      <c r="H24" s="6">
        <v>0</v>
      </c>
      <c r="I24" s="6">
        <v>4</v>
      </c>
      <c r="J24" s="6">
        <v>2492</v>
      </c>
      <c r="K24" s="6">
        <v>1595</v>
      </c>
      <c r="L24" s="6">
        <v>124</v>
      </c>
    </row>
    <row r="26" spans="1:12" ht="12.75">
      <c r="A26" s="1" t="s">
        <v>26</v>
      </c>
      <c r="B26" s="5">
        <f>+B27</f>
        <v>149045</v>
      </c>
      <c r="C26" s="5">
        <f aca="true" t="shared" si="6" ref="C26:L26">+C27</f>
        <v>114638</v>
      </c>
      <c r="D26" s="5">
        <f t="shared" si="6"/>
        <v>14360</v>
      </c>
      <c r="E26" s="5">
        <f t="shared" si="6"/>
        <v>657</v>
      </c>
      <c r="F26" s="5">
        <f t="shared" si="6"/>
        <v>11</v>
      </c>
      <c r="G26" s="5">
        <f t="shared" si="6"/>
        <v>38</v>
      </c>
      <c r="H26" s="5">
        <f t="shared" si="6"/>
        <v>0</v>
      </c>
      <c r="I26" s="5">
        <f t="shared" si="6"/>
        <v>102</v>
      </c>
      <c r="J26" s="5">
        <f t="shared" si="6"/>
        <v>2431</v>
      </c>
      <c r="K26" s="5">
        <f t="shared" si="6"/>
        <v>16160</v>
      </c>
      <c r="L26" s="5">
        <f t="shared" si="6"/>
        <v>648</v>
      </c>
    </row>
    <row r="27" spans="1:12" ht="12.75">
      <c r="A27" s="1" t="s">
        <v>27</v>
      </c>
      <c r="B27" s="6">
        <f>+SUM(C27:L27)</f>
        <v>149045</v>
      </c>
      <c r="C27" s="6">
        <v>114638</v>
      </c>
      <c r="D27" s="6">
        <v>14360</v>
      </c>
      <c r="E27" s="6">
        <v>657</v>
      </c>
      <c r="F27" s="6">
        <v>11</v>
      </c>
      <c r="G27" s="6">
        <v>38</v>
      </c>
      <c r="H27" s="6">
        <v>0</v>
      </c>
      <c r="I27" s="6">
        <v>102</v>
      </c>
      <c r="J27" s="6">
        <v>2431</v>
      </c>
      <c r="K27" s="6">
        <v>16160</v>
      </c>
      <c r="L27" s="6">
        <v>648</v>
      </c>
    </row>
    <row r="29" spans="1:12" ht="12.75">
      <c r="A29" s="1" t="s">
        <v>28</v>
      </c>
      <c r="B29" s="5">
        <f>+B30</f>
        <v>12389</v>
      </c>
      <c r="C29" s="5">
        <f aca="true" t="shared" si="7" ref="C29:L29">+C30</f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  <c r="I29" s="5">
        <f t="shared" si="7"/>
        <v>0</v>
      </c>
      <c r="J29" s="5">
        <f t="shared" si="7"/>
        <v>0</v>
      </c>
      <c r="K29" s="5">
        <f t="shared" si="7"/>
        <v>12389</v>
      </c>
      <c r="L29" s="5">
        <f t="shared" si="7"/>
        <v>0</v>
      </c>
    </row>
    <row r="30" spans="1:12" ht="12.75">
      <c r="A30" s="1" t="s">
        <v>29</v>
      </c>
      <c r="B30" s="6">
        <v>12389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12389</v>
      </c>
      <c r="L30" s="6">
        <v>0</v>
      </c>
    </row>
    <row r="32" spans="1:12" ht="12.75">
      <c r="A32" s="1" t="s">
        <v>57</v>
      </c>
      <c r="B32" s="5">
        <f>+B33</f>
        <v>197035</v>
      </c>
      <c r="C32" s="5">
        <f aca="true" t="shared" si="8" ref="C32:L32">+C33</f>
        <v>159557</v>
      </c>
      <c r="D32" s="5">
        <f t="shared" si="8"/>
        <v>23063</v>
      </c>
      <c r="E32" s="5">
        <f t="shared" si="8"/>
        <v>1031</v>
      </c>
      <c r="F32" s="5">
        <f t="shared" si="8"/>
        <v>192</v>
      </c>
      <c r="G32" s="5">
        <f t="shared" si="8"/>
        <v>660</v>
      </c>
      <c r="H32" s="5">
        <f t="shared" si="8"/>
        <v>0</v>
      </c>
      <c r="I32" s="5">
        <f t="shared" si="8"/>
        <v>40</v>
      </c>
      <c r="J32" s="5">
        <f t="shared" si="8"/>
        <v>3481</v>
      </c>
      <c r="K32" s="5">
        <f t="shared" si="8"/>
        <v>7068</v>
      </c>
      <c r="L32" s="5">
        <f t="shared" si="8"/>
        <v>1943</v>
      </c>
    </row>
    <row r="33" spans="1:12" ht="12.75">
      <c r="A33" s="1" t="s">
        <v>30</v>
      </c>
      <c r="B33" s="6">
        <v>197035</v>
      </c>
      <c r="C33" s="6">
        <v>159557</v>
      </c>
      <c r="D33" s="6">
        <v>23063</v>
      </c>
      <c r="E33" s="6">
        <v>1031</v>
      </c>
      <c r="F33" s="6">
        <v>192</v>
      </c>
      <c r="G33" s="6">
        <v>660</v>
      </c>
      <c r="H33" s="6">
        <v>0</v>
      </c>
      <c r="I33" s="6">
        <v>40</v>
      </c>
      <c r="J33" s="6">
        <v>3481</v>
      </c>
      <c r="K33" s="6">
        <v>7068</v>
      </c>
      <c r="L33" s="6">
        <v>1943</v>
      </c>
    </row>
    <row r="35" spans="1:12" ht="12.75">
      <c r="A35" s="1" t="s">
        <v>31</v>
      </c>
      <c r="B35" s="5">
        <f>+B36</f>
        <v>123960</v>
      </c>
      <c r="C35" s="5">
        <f aca="true" t="shared" si="9" ref="C35:L35">+C36</f>
        <v>103913</v>
      </c>
      <c r="D35" s="5">
        <f t="shared" si="9"/>
        <v>10362</v>
      </c>
      <c r="E35" s="5">
        <f t="shared" si="9"/>
        <v>1615</v>
      </c>
      <c r="F35" s="5">
        <f t="shared" si="9"/>
        <v>7</v>
      </c>
      <c r="G35" s="5">
        <f t="shared" si="9"/>
        <v>14</v>
      </c>
      <c r="H35" s="5">
        <f t="shared" si="9"/>
        <v>0</v>
      </c>
      <c r="I35" s="5">
        <f t="shared" si="9"/>
        <v>3050</v>
      </c>
      <c r="J35" s="5">
        <f t="shared" si="9"/>
        <v>224</v>
      </c>
      <c r="K35" s="5">
        <f t="shared" si="9"/>
        <v>4769</v>
      </c>
      <c r="L35" s="5">
        <f t="shared" si="9"/>
        <v>6</v>
      </c>
    </row>
    <row r="36" spans="1:12" ht="12.75">
      <c r="A36" s="1" t="s">
        <v>32</v>
      </c>
      <c r="B36" s="6">
        <v>123960</v>
      </c>
      <c r="C36" s="6">
        <v>103913</v>
      </c>
      <c r="D36" s="6">
        <v>10362</v>
      </c>
      <c r="E36" s="6">
        <v>1615</v>
      </c>
      <c r="F36" s="6">
        <v>7</v>
      </c>
      <c r="G36" s="6">
        <v>14</v>
      </c>
      <c r="H36" s="6">
        <v>0</v>
      </c>
      <c r="I36" s="6">
        <v>3050</v>
      </c>
      <c r="J36" s="6">
        <v>224</v>
      </c>
      <c r="K36" s="6">
        <v>4769</v>
      </c>
      <c r="L36" s="6">
        <v>6</v>
      </c>
    </row>
    <row r="38" spans="1:12" ht="12.75">
      <c r="A38" s="1" t="s">
        <v>33</v>
      </c>
      <c r="B38" s="5">
        <f>+B39</f>
        <v>117568</v>
      </c>
      <c r="C38" s="5">
        <f aca="true" t="shared" si="10" ref="C38:L38">+C39</f>
        <v>101848</v>
      </c>
      <c r="D38" s="5">
        <f t="shared" si="10"/>
        <v>6508</v>
      </c>
      <c r="E38" s="5">
        <f t="shared" si="10"/>
        <v>1818</v>
      </c>
      <c r="F38" s="5">
        <f t="shared" si="10"/>
        <v>12</v>
      </c>
      <c r="G38" s="5">
        <f t="shared" si="10"/>
        <v>13</v>
      </c>
      <c r="H38" s="5">
        <f t="shared" si="10"/>
        <v>0</v>
      </c>
      <c r="I38" s="5">
        <f t="shared" si="10"/>
        <v>0</v>
      </c>
      <c r="J38" s="5">
        <f t="shared" si="10"/>
        <v>1361</v>
      </c>
      <c r="K38" s="5">
        <f t="shared" si="10"/>
        <v>5908</v>
      </c>
      <c r="L38" s="5">
        <f t="shared" si="10"/>
        <v>100</v>
      </c>
    </row>
    <row r="39" spans="1:12" ht="12.75">
      <c r="A39" s="1" t="s">
        <v>34</v>
      </c>
      <c r="B39" s="6">
        <f>+SUM(C39:L39)</f>
        <v>117568</v>
      </c>
      <c r="C39" s="6">
        <v>101848</v>
      </c>
      <c r="D39" s="6">
        <v>6508</v>
      </c>
      <c r="E39" s="6">
        <v>1818</v>
      </c>
      <c r="F39" s="6">
        <v>12</v>
      </c>
      <c r="G39" s="6">
        <v>13</v>
      </c>
      <c r="H39" s="6">
        <v>0</v>
      </c>
      <c r="I39" s="6">
        <v>0</v>
      </c>
      <c r="J39" s="6">
        <v>1361</v>
      </c>
      <c r="K39" s="6">
        <v>5908</v>
      </c>
      <c r="L39" s="6">
        <v>100</v>
      </c>
    </row>
    <row r="40" spans="2:12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1" t="s">
        <v>35</v>
      </c>
      <c r="B41" s="5">
        <f>+B42</f>
        <v>132897</v>
      </c>
      <c r="C41" s="5">
        <f aca="true" t="shared" si="11" ref="C41:L41">+C42</f>
        <v>119223</v>
      </c>
      <c r="D41" s="5">
        <f t="shared" si="11"/>
        <v>12520</v>
      </c>
      <c r="E41" s="5">
        <f t="shared" si="11"/>
        <v>431</v>
      </c>
      <c r="F41" s="5">
        <f t="shared" si="11"/>
        <v>2</v>
      </c>
      <c r="G41" s="5">
        <f t="shared" si="11"/>
        <v>4</v>
      </c>
      <c r="H41" s="5">
        <f t="shared" si="11"/>
        <v>0</v>
      </c>
      <c r="I41" s="5">
        <f t="shared" si="11"/>
        <v>103</v>
      </c>
      <c r="J41" s="5">
        <f t="shared" si="11"/>
        <v>612</v>
      </c>
      <c r="K41" s="5">
        <f t="shared" si="11"/>
        <v>2</v>
      </c>
      <c r="L41" s="5">
        <f t="shared" si="11"/>
        <v>0</v>
      </c>
    </row>
    <row r="42" spans="1:12" ht="12.75">
      <c r="A42" s="1" t="s">
        <v>36</v>
      </c>
      <c r="B42" s="6">
        <v>132897</v>
      </c>
      <c r="C42" s="6">
        <v>119223</v>
      </c>
      <c r="D42" s="6">
        <v>12520</v>
      </c>
      <c r="E42" s="6">
        <v>431</v>
      </c>
      <c r="F42" s="6">
        <v>2</v>
      </c>
      <c r="G42" s="6">
        <v>4</v>
      </c>
      <c r="H42" s="6">
        <v>0</v>
      </c>
      <c r="I42" s="6">
        <v>103</v>
      </c>
      <c r="J42" s="6">
        <v>612</v>
      </c>
      <c r="K42" s="6">
        <v>2</v>
      </c>
      <c r="L42" s="6">
        <v>0</v>
      </c>
    </row>
    <row r="44" spans="1:12" ht="12.75">
      <c r="A44" s="1" t="s">
        <v>37</v>
      </c>
      <c r="B44" s="5">
        <f>+B45</f>
        <v>52956</v>
      </c>
      <c r="C44" s="5">
        <f aca="true" t="shared" si="12" ref="C44:L44">+C45</f>
        <v>46078</v>
      </c>
      <c r="D44" s="5">
        <f t="shared" si="12"/>
        <v>6811</v>
      </c>
      <c r="E44" s="5">
        <f t="shared" si="12"/>
        <v>38</v>
      </c>
      <c r="F44" s="5">
        <f t="shared" si="12"/>
        <v>3</v>
      </c>
      <c r="G44" s="5">
        <f t="shared" si="12"/>
        <v>3</v>
      </c>
      <c r="H44" s="5">
        <f t="shared" si="12"/>
        <v>0</v>
      </c>
      <c r="I44" s="5">
        <f t="shared" si="12"/>
        <v>21</v>
      </c>
      <c r="J44" s="5">
        <f t="shared" si="12"/>
        <v>2</v>
      </c>
      <c r="K44" s="5">
        <f t="shared" si="12"/>
        <v>0</v>
      </c>
      <c r="L44" s="5">
        <f t="shared" si="12"/>
        <v>0</v>
      </c>
    </row>
    <row r="45" spans="1:12" ht="12.75">
      <c r="A45" s="1" t="s">
        <v>38</v>
      </c>
      <c r="B45" s="6">
        <v>52956</v>
      </c>
      <c r="C45" s="6">
        <v>46078</v>
      </c>
      <c r="D45" s="6">
        <v>6811</v>
      </c>
      <c r="E45" s="6">
        <v>38</v>
      </c>
      <c r="F45" s="6">
        <v>3</v>
      </c>
      <c r="G45" s="6">
        <v>3</v>
      </c>
      <c r="H45" s="6">
        <v>0</v>
      </c>
      <c r="I45" s="6">
        <v>21</v>
      </c>
      <c r="J45" s="6">
        <v>2</v>
      </c>
      <c r="K45" s="6">
        <v>0</v>
      </c>
      <c r="L45" s="6">
        <v>0</v>
      </c>
    </row>
    <row r="47" spans="1:12" ht="12.75">
      <c r="A47" s="1" t="s">
        <v>39</v>
      </c>
      <c r="B47" s="5">
        <f>+B48</f>
        <v>10435</v>
      </c>
      <c r="C47" s="5">
        <f aca="true" t="shared" si="13" ref="C47:L47">+C48</f>
        <v>9203</v>
      </c>
      <c r="D47" s="5">
        <f t="shared" si="13"/>
        <v>1000</v>
      </c>
      <c r="E47" s="5">
        <f t="shared" si="13"/>
        <v>60</v>
      </c>
      <c r="F47" s="5">
        <f t="shared" si="13"/>
        <v>3</v>
      </c>
      <c r="G47" s="5">
        <f t="shared" si="13"/>
        <v>3</v>
      </c>
      <c r="H47" s="5">
        <f t="shared" si="13"/>
        <v>0</v>
      </c>
      <c r="I47" s="5">
        <f t="shared" si="13"/>
        <v>125</v>
      </c>
      <c r="J47" s="5">
        <f t="shared" si="13"/>
        <v>41</v>
      </c>
      <c r="K47" s="5">
        <f t="shared" si="13"/>
        <v>0</v>
      </c>
      <c r="L47" s="5">
        <f t="shared" si="13"/>
        <v>0</v>
      </c>
    </row>
    <row r="48" spans="1:12" ht="12.75">
      <c r="A48" s="1" t="s">
        <v>40</v>
      </c>
      <c r="B48" s="6">
        <v>10435</v>
      </c>
      <c r="C48" s="6">
        <v>9203</v>
      </c>
      <c r="D48" s="6">
        <v>1000</v>
      </c>
      <c r="E48" s="6">
        <v>60</v>
      </c>
      <c r="F48" s="6">
        <v>3</v>
      </c>
      <c r="G48" s="6">
        <v>3</v>
      </c>
      <c r="H48" s="6">
        <v>0</v>
      </c>
      <c r="I48" s="6">
        <v>125</v>
      </c>
      <c r="J48" s="6">
        <v>41</v>
      </c>
      <c r="K48" s="6">
        <v>0</v>
      </c>
      <c r="L48" s="6">
        <v>0</v>
      </c>
    </row>
    <row r="50" spans="1:12" ht="12.75">
      <c r="A50" s="1" t="s">
        <v>41</v>
      </c>
      <c r="B50" s="5">
        <f>+B51</f>
        <v>6205</v>
      </c>
      <c r="C50" s="5">
        <f aca="true" t="shared" si="14" ref="C50:L50">+C51</f>
        <v>5000</v>
      </c>
      <c r="D50" s="5">
        <f t="shared" si="14"/>
        <v>840</v>
      </c>
      <c r="E50" s="5">
        <f t="shared" si="14"/>
        <v>0</v>
      </c>
      <c r="F50" s="5">
        <f t="shared" si="14"/>
        <v>0</v>
      </c>
      <c r="G50" s="5">
        <f t="shared" si="14"/>
        <v>1</v>
      </c>
      <c r="H50" s="5">
        <f t="shared" si="14"/>
        <v>0</v>
      </c>
      <c r="I50" s="5">
        <f t="shared" si="14"/>
        <v>0</v>
      </c>
      <c r="J50" s="5">
        <f t="shared" si="14"/>
        <v>290</v>
      </c>
      <c r="K50" s="5">
        <f t="shared" si="14"/>
        <v>0</v>
      </c>
      <c r="L50" s="5">
        <f t="shared" si="14"/>
        <v>74</v>
      </c>
    </row>
    <row r="51" spans="1:12" ht="12.75">
      <c r="A51" s="1" t="s">
        <v>42</v>
      </c>
      <c r="B51" s="6">
        <v>6205</v>
      </c>
      <c r="C51" s="6">
        <v>5000</v>
      </c>
      <c r="D51" s="6">
        <v>840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290</v>
      </c>
      <c r="K51" s="6">
        <v>0</v>
      </c>
      <c r="L51" s="6">
        <v>74</v>
      </c>
    </row>
    <row r="53" spans="1:12" ht="12.75">
      <c r="A53" s="1" t="s">
        <v>43</v>
      </c>
      <c r="B53" s="5">
        <f>+B54</f>
        <v>159151</v>
      </c>
      <c r="C53" s="5">
        <f aca="true" t="shared" si="15" ref="C53:L53">+C54</f>
        <v>128069</v>
      </c>
      <c r="D53" s="5">
        <f t="shared" si="15"/>
        <v>14449</v>
      </c>
      <c r="E53" s="5">
        <f t="shared" si="15"/>
        <v>4499</v>
      </c>
      <c r="F53" s="5">
        <f t="shared" si="15"/>
        <v>28</v>
      </c>
      <c r="G53" s="5">
        <f t="shared" si="15"/>
        <v>55</v>
      </c>
      <c r="H53" s="5">
        <f t="shared" si="15"/>
        <v>0</v>
      </c>
      <c r="I53" s="5">
        <f t="shared" si="15"/>
        <v>86</v>
      </c>
      <c r="J53" s="5">
        <f t="shared" si="15"/>
        <v>1538</v>
      </c>
      <c r="K53" s="5">
        <f t="shared" si="15"/>
        <v>9905</v>
      </c>
      <c r="L53" s="5">
        <f t="shared" si="15"/>
        <v>522</v>
      </c>
    </row>
    <row r="54" spans="1:12" ht="12.75">
      <c r="A54" s="1" t="s">
        <v>44</v>
      </c>
      <c r="B54" s="6">
        <f>+SUM(C54:L54)</f>
        <v>159151</v>
      </c>
      <c r="C54" s="6">
        <v>128069</v>
      </c>
      <c r="D54" s="6">
        <v>14449</v>
      </c>
      <c r="E54" s="6">
        <v>4499</v>
      </c>
      <c r="F54" s="6">
        <v>28</v>
      </c>
      <c r="G54" s="6">
        <v>55</v>
      </c>
      <c r="H54" s="6">
        <v>0</v>
      </c>
      <c r="I54" s="6">
        <v>86</v>
      </c>
      <c r="J54" s="6">
        <v>1538</v>
      </c>
      <c r="K54" s="6">
        <v>9905</v>
      </c>
      <c r="L54" s="6">
        <v>522</v>
      </c>
    </row>
    <row r="56" spans="1:12" ht="12.75">
      <c r="A56" s="1" t="s">
        <v>45</v>
      </c>
      <c r="B56" s="5">
        <f>+B57</f>
        <v>712</v>
      </c>
      <c r="C56" s="5">
        <f aca="true" t="shared" si="16" ref="C56:L56">+C57</f>
        <v>0</v>
      </c>
      <c r="D56" s="5">
        <f t="shared" si="16"/>
        <v>0</v>
      </c>
      <c r="E56" s="5">
        <f t="shared" si="16"/>
        <v>0</v>
      </c>
      <c r="F56" s="5">
        <f t="shared" si="16"/>
        <v>0</v>
      </c>
      <c r="G56" s="5">
        <f t="shared" si="16"/>
        <v>0</v>
      </c>
      <c r="H56" s="5">
        <f t="shared" si="16"/>
        <v>0</v>
      </c>
      <c r="I56" s="5">
        <f t="shared" si="16"/>
        <v>0</v>
      </c>
      <c r="J56" s="5">
        <f t="shared" si="16"/>
        <v>0</v>
      </c>
      <c r="K56" s="5">
        <f t="shared" si="16"/>
        <v>712</v>
      </c>
      <c r="L56" s="5">
        <f t="shared" si="16"/>
        <v>0</v>
      </c>
    </row>
    <row r="57" spans="1:12" ht="12.75">
      <c r="A57" s="1" t="s">
        <v>46</v>
      </c>
      <c r="B57" s="6">
        <v>712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712</v>
      </c>
      <c r="L57" s="6">
        <v>0</v>
      </c>
    </row>
    <row r="59" spans="1:12" ht="12.75">
      <c r="A59" s="1" t="s">
        <v>47</v>
      </c>
      <c r="B59" s="5">
        <f>+B60</f>
        <v>28274</v>
      </c>
      <c r="C59" s="5">
        <f aca="true" t="shared" si="17" ref="C59:L59">+C60</f>
        <v>24900</v>
      </c>
      <c r="D59" s="5">
        <f t="shared" si="17"/>
        <v>2869</v>
      </c>
      <c r="E59" s="5">
        <f t="shared" si="17"/>
        <v>136</v>
      </c>
      <c r="F59" s="5">
        <f t="shared" si="17"/>
        <v>0</v>
      </c>
      <c r="G59" s="5">
        <f t="shared" si="17"/>
        <v>1</v>
      </c>
      <c r="H59" s="5">
        <f t="shared" si="17"/>
        <v>0</v>
      </c>
      <c r="I59" s="5">
        <f t="shared" si="17"/>
        <v>0</v>
      </c>
      <c r="J59" s="5">
        <f t="shared" si="17"/>
        <v>368</v>
      </c>
      <c r="K59" s="5">
        <f t="shared" si="17"/>
        <v>0</v>
      </c>
      <c r="L59" s="5">
        <f t="shared" si="17"/>
        <v>0</v>
      </c>
    </row>
    <row r="60" spans="1:12" ht="12.75">
      <c r="A60" s="1" t="s">
        <v>48</v>
      </c>
      <c r="B60" s="6">
        <v>28274</v>
      </c>
      <c r="C60" s="6">
        <v>24900</v>
      </c>
      <c r="D60" s="6">
        <v>2869</v>
      </c>
      <c r="E60" s="6">
        <v>136</v>
      </c>
      <c r="F60" s="6">
        <v>0</v>
      </c>
      <c r="G60" s="6">
        <v>1</v>
      </c>
      <c r="H60" s="6">
        <v>0</v>
      </c>
      <c r="I60" s="6">
        <v>0</v>
      </c>
      <c r="J60" s="6">
        <v>368</v>
      </c>
      <c r="K60" s="6">
        <v>0</v>
      </c>
      <c r="L60" s="6">
        <v>0</v>
      </c>
    </row>
    <row r="62" spans="1:13" ht="12.75">
      <c r="A62" s="1" t="s">
        <v>49</v>
      </c>
      <c r="B62" s="5">
        <f aca="true" t="shared" si="18" ref="B62:L62">+B7+B8+B9+B12+B15+B18+B21+B24+B27+B30+B33+B36+B39+B42+B45+B48+B51+B54+B57+B60</f>
        <v>2559434</v>
      </c>
      <c r="C62" s="5">
        <f t="shared" si="18"/>
        <v>2097695</v>
      </c>
      <c r="D62" s="5">
        <f t="shared" si="18"/>
        <v>258779</v>
      </c>
      <c r="E62" s="5">
        <f t="shared" si="18"/>
        <v>22219</v>
      </c>
      <c r="F62" s="5">
        <f t="shared" si="18"/>
        <v>556</v>
      </c>
      <c r="G62" s="5">
        <f t="shared" si="18"/>
        <v>1538</v>
      </c>
      <c r="H62" s="5">
        <f t="shared" si="18"/>
        <v>0</v>
      </c>
      <c r="I62" s="5">
        <f t="shared" si="18"/>
        <v>4285</v>
      </c>
      <c r="J62" s="5">
        <f t="shared" si="18"/>
        <v>26910</v>
      </c>
      <c r="K62" s="5">
        <f t="shared" si="18"/>
        <v>140406</v>
      </c>
      <c r="L62" s="5">
        <f t="shared" si="18"/>
        <v>7544</v>
      </c>
      <c r="M62" s="7"/>
    </row>
    <row r="63" spans="1:13" ht="12.7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"/>
    </row>
    <row r="65" ht="12.75">
      <c r="A65" s="1" t="s">
        <v>50</v>
      </c>
    </row>
    <row r="66" ht="12.75">
      <c r="A66" s="1" t="s">
        <v>51</v>
      </c>
    </row>
    <row r="67" ht="12.75">
      <c r="A67" s="1" t="s">
        <v>52</v>
      </c>
    </row>
    <row r="68" ht="12.75">
      <c r="A68" s="1" t="s">
        <v>53</v>
      </c>
    </row>
    <row r="69" spans="1:8" ht="12.75">
      <c r="A69" s="1" t="s">
        <v>54</v>
      </c>
      <c r="H69" s="7"/>
    </row>
    <row r="70" ht="12.75">
      <c r="A70" s="1" t="s">
        <v>55</v>
      </c>
    </row>
    <row r="71" ht="12.75">
      <c r="A71" s="1" t="s">
        <v>60</v>
      </c>
    </row>
    <row r="72" ht="12.75">
      <c r="A72" s="1" t="s">
        <v>61</v>
      </c>
    </row>
    <row r="73" ht="12.75">
      <c r="A73" s="1" t="s">
        <v>62</v>
      </c>
    </row>
    <row r="74" ht="12.75">
      <c r="A74" s="1" t="s">
        <v>56</v>
      </c>
    </row>
    <row r="75" ht="12.75">
      <c r="A75" s="1"/>
    </row>
    <row r="76" spans="1:5" ht="12.75">
      <c r="A76" s="1"/>
      <c r="E76" s="7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2015-12-18T16:18:44Z</cp:lastPrinted>
  <dcterms:created xsi:type="dcterms:W3CDTF">2011-01-13T19:04:47Z</dcterms:created>
  <dcterms:modified xsi:type="dcterms:W3CDTF">2015-12-28T17:23:31Z</dcterms:modified>
  <cp:category/>
  <cp:version/>
  <cp:contentType/>
  <cp:contentStatus/>
</cp:coreProperties>
</file>