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595" windowHeight="8700" activeTab="1"/>
  </bookViews>
  <sheets>
    <sheet name="usularioja" sheetId="1" r:id="rId1"/>
    <sheet name="facturlarioja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<sst xmlns="http://schemas.openxmlformats.org/spreadsheetml/2006/main" count="195" uniqueCount="42">
  <si>
    <t>AÑO 2009</t>
  </si>
  <si>
    <t>PROVINCIA DE LA RIOJA</t>
  </si>
  <si>
    <t>Cantidad de usuarios</t>
  </si>
  <si>
    <t>Departamento</t>
  </si>
  <si>
    <t>Ente</t>
  </si>
  <si>
    <t>Total</t>
  </si>
  <si>
    <t>Residencial</t>
  </si>
  <si>
    <t>Comercial</t>
  </si>
  <si>
    <t>Industrial</t>
  </si>
  <si>
    <t>Serv Sanita</t>
  </si>
  <si>
    <t>Al Público</t>
  </si>
  <si>
    <t>Tracción</t>
  </si>
  <si>
    <t>Riego</t>
  </si>
  <si>
    <t>Oficial</t>
  </si>
  <si>
    <t>E. Rural</t>
  </si>
  <si>
    <t>Otros</t>
  </si>
  <si>
    <t>Arauco</t>
  </si>
  <si>
    <t xml:space="preserve">EDELAR </t>
  </si>
  <si>
    <t>GUMEM</t>
  </si>
  <si>
    <t>total</t>
  </si>
  <si>
    <t>Capital</t>
  </si>
  <si>
    <t>Castro Barros</t>
  </si>
  <si>
    <t>Chamical</t>
  </si>
  <si>
    <t>Chilecito</t>
  </si>
  <si>
    <t>Coronel Felipe Varela</t>
  </si>
  <si>
    <t>Famatina</t>
  </si>
  <si>
    <t>General Angel Peñaloza</t>
  </si>
  <si>
    <t>General Belgrano</t>
  </si>
  <si>
    <t>General Juan F. Quiroga</t>
  </si>
  <si>
    <t>General Lamadrid</t>
  </si>
  <si>
    <t>General Ocampo</t>
  </si>
  <si>
    <t>General San Martín</t>
  </si>
  <si>
    <t>Independencia</t>
  </si>
  <si>
    <t>Rosario Vera Peñaloza</t>
  </si>
  <si>
    <t>San Blas de los Sauces</t>
  </si>
  <si>
    <t>Sanagasta</t>
  </si>
  <si>
    <t>Vinchina</t>
  </si>
  <si>
    <t>TOTAL EDELAR</t>
  </si>
  <si>
    <t>TOTAL GUMEM</t>
  </si>
  <si>
    <t>TOTAL LA RIOJA</t>
  </si>
  <si>
    <t>Facturado a usuario final</t>
  </si>
  <si>
    <t>Valores expresados en MWh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</si>
</sst>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0" fillId="0" borderId="0" xfId="0" applyNumberFormat="1" applyAlignment="1">
      <alignment horizontal="center"/>
    </xf>
    <xf numFmtId="3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50"/>
  <sheetViews>
    <sheetView workbookViewId="0" topLeftCell="B23">
      <selection activeCell="D53" sqref="D53"/>
    </sheetView>
  </sheetViews>
  <sheetFormatPr defaultColWidth="11.421875" defaultRowHeight="12.75"/>
  <cols>
    <col min="1" max="1" width="23.8515625" style="0" customWidth="1"/>
  </cols>
  <sheetData>
    <row r="2" ht="12.75">
      <c r="A2" s="1" t="s">
        <v>0</v>
      </c>
    </row>
    <row r="3" ht="12.75">
      <c r="A3" s="1" t="s">
        <v>1</v>
      </c>
    </row>
    <row r="4" ht="12.75">
      <c r="A4" s="1"/>
    </row>
    <row r="5" ht="12.75">
      <c r="A5" s="1" t="s">
        <v>2</v>
      </c>
    </row>
    <row r="6" ht="12.75">
      <c r="A6" s="1"/>
    </row>
    <row r="7" spans="1:13" ht="12.75">
      <c r="A7" s="1" t="s">
        <v>3</v>
      </c>
      <c r="B7" s="1" t="s">
        <v>4</v>
      </c>
      <c r="C7" s="2" t="s">
        <v>5</v>
      </c>
      <c r="D7" s="2" t="s">
        <v>6</v>
      </c>
      <c r="E7" s="2" t="s">
        <v>7</v>
      </c>
      <c r="F7" s="2" t="s">
        <v>8</v>
      </c>
      <c r="G7" s="2" t="s">
        <v>9</v>
      </c>
      <c r="H7" s="2" t="s">
        <v>10</v>
      </c>
      <c r="I7" s="2" t="s">
        <v>11</v>
      </c>
      <c r="J7" s="2" t="s">
        <v>12</v>
      </c>
      <c r="K7" s="2" t="s">
        <v>13</v>
      </c>
      <c r="L7" s="2" t="s">
        <v>14</v>
      </c>
      <c r="M7" s="2" t="s">
        <v>15</v>
      </c>
    </row>
    <row r="8" spans="1:13" ht="12.75">
      <c r="A8" t="s">
        <v>16</v>
      </c>
      <c r="B8" t="s">
        <v>17</v>
      </c>
      <c r="C8" s="3">
        <f>SUM(D8:M8)</f>
        <v>4483</v>
      </c>
      <c r="D8" s="3">
        <v>3598</v>
      </c>
      <c r="E8" s="3">
        <v>644</v>
      </c>
      <c r="F8" s="3">
        <v>72</v>
      </c>
      <c r="G8" s="3">
        <v>0</v>
      </c>
      <c r="H8" s="3">
        <v>6</v>
      </c>
      <c r="I8" s="3">
        <v>0</v>
      </c>
      <c r="J8" s="3">
        <v>67</v>
      </c>
      <c r="K8" s="3">
        <v>96</v>
      </c>
      <c r="L8" s="3">
        <v>0</v>
      </c>
      <c r="M8" s="3">
        <v>0</v>
      </c>
    </row>
    <row r="9" spans="1:13" ht="12.75">
      <c r="A9" t="s">
        <v>16</v>
      </c>
      <c r="B9" t="s">
        <v>18</v>
      </c>
      <c r="C9" s="3">
        <f>SUM(D9:M9)</f>
        <v>1</v>
      </c>
      <c r="D9" s="3">
        <v>0</v>
      </c>
      <c r="E9" s="3">
        <v>0</v>
      </c>
      <c r="F9" s="3">
        <v>1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</row>
    <row r="10" spans="1:13" ht="12.75">
      <c r="A10" s="1" t="s">
        <v>16</v>
      </c>
      <c r="B10" s="1" t="s">
        <v>19</v>
      </c>
      <c r="C10" s="4">
        <f aca="true" t="shared" si="0" ref="C10:C46">SUM(D10:M10)</f>
        <v>4484</v>
      </c>
      <c r="D10" s="4">
        <f aca="true" t="shared" si="1" ref="D10:M10">+D8+D9</f>
        <v>3598</v>
      </c>
      <c r="E10" s="4">
        <f t="shared" si="1"/>
        <v>644</v>
      </c>
      <c r="F10" s="4">
        <f t="shared" si="1"/>
        <v>73</v>
      </c>
      <c r="G10" s="4">
        <f t="shared" si="1"/>
        <v>0</v>
      </c>
      <c r="H10" s="4">
        <f t="shared" si="1"/>
        <v>6</v>
      </c>
      <c r="I10" s="4">
        <f t="shared" si="1"/>
        <v>0</v>
      </c>
      <c r="J10" s="4">
        <f t="shared" si="1"/>
        <v>67</v>
      </c>
      <c r="K10" s="4">
        <f t="shared" si="1"/>
        <v>96</v>
      </c>
      <c r="L10" s="4">
        <f t="shared" si="1"/>
        <v>0</v>
      </c>
      <c r="M10" s="4">
        <f t="shared" si="1"/>
        <v>0</v>
      </c>
    </row>
    <row r="11" spans="1:13" ht="12.75">
      <c r="A11" t="s">
        <v>20</v>
      </c>
      <c r="B11" t="s">
        <v>17</v>
      </c>
      <c r="C11" s="3">
        <f t="shared" si="0"/>
        <v>52800</v>
      </c>
      <c r="D11" s="3">
        <v>46167</v>
      </c>
      <c r="E11" s="3">
        <v>5779</v>
      </c>
      <c r="F11" s="3">
        <v>286</v>
      </c>
      <c r="G11" s="3">
        <v>0</v>
      </c>
      <c r="H11" s="3">
        <v>10</v>
      </c>
      <c r="I11" s="3">
        <v>0</v>
      </c>
      <c r="J11" s="3">
        <v>24</v>
      </c>
      <c r="K11" s="3">
        <v>534</v>
      </c>
      <c r="L11" s="3">
        <v>0</v>
      </c>
      <c r="M11" s="3">
        <v>0</v>
      </c>
    </row>
    <row r="12" spans="1:13" ht="12.75">
      <c r="A12" t="s">
        <v>20</v>
      </c>
      <c r="B12" t="s">
        <v>18</v>
      </c>
      <c r="C12" s="3">
        <f t="shared" si="0"/>
        <v>36</v>
      </c>
      <c r="D12" s="3">
        <v>0</v>
      </c>
      <c r="E12" s="3">
        <v>8</v>
      </c>
      <c r="F12" s="3">
        <v>28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</row>
    <row r="13" spans="1:13" ht="12.75">
      <c r="A13" s="1" t="s">
        <v>20</v>
      </c>
      <c r="B13" s="1" t="s">
        <v>19</v>
      </c>
      <c r="C13" s="4">
        <f t="shared" si="0"/>
        <v>52836</v>
      </c>
      <c r="D13" s="4">
        <f>+D11+D12</f>
        <v>46167</v>
      </c>
      <c r="E13" s="4">
        <f aca="true" t="shared" si="2" ref="E13:M13">+E11+E12</f>
        <v>5787</v>
      </c>
      <c r="F13" s="4">
        <f t="shared" si="2"/>
        <v>314</v>
      </c>
      <c r="G13" s="4">
        <f t="shared" si="2"/>
        <v>0</v>
      </c>
      <c r="H13" s="4">
        <f t="shared" si="2"/>
        <v>10</v>
      </c>
      <c r="I13" s="4">
        <f t="shared" si="2"/>
        <v>0</v>
      </c>
      <c r="J13" s="4">
        <f t="shared" si="2"/>
        <v>24</v>
      </c>
      <c r="K13" s="4">
        <f t="shared" si="2"/>
        <v>534</v>
      </c>
      <c r="L13" s="4">
        <f t="shared" si="2"/>
        <v>0</v>
      </c>
      <c r="M13" s="4">
        <f t="shared" si="2"/>
        <v>0</v>
      </c>
    </row>
    <row r="14" spans="1:13" ht="12.75">
      <c r="A14" t="s">
        <v>21</v>
      </c>
      <c r="B14" t="s">
        <v>17</v>
      </c>
      <c r="C14" s="3">
        <f t="shared" si="0"/>
        <v>2201</v>
      </c>
      <c r="D14" s="3">
        <v>1886</v>
      </c>
      <c r="E14" s="3">
        <v>204</v>
      </c>
      <c r="F14" s="3">
        <v>4</v>
      </c>
      <c r="G14" s="3">
        <v>0</v>
      </c>
      <c r="H14" s="3">
        <v>11</v>
      </c>
      <c r="I14" s="3">
        <v>0</v>
      </c>
      <c r="J14" s="3">
        <v>3</v>
      </c>
      <c r="K14" s="3">
        <v>93</v>
      </c>
      <c r="L14" s="3">
        <v>0</v>
      </c>
      <c r="M14" s="3">
        <v>0</v>
      </c>
    </row>
    <row r="15" spans="1:13" ht="12.75">
      <c r="A15" s="1" t="s">
        <v>21</v>
      </c>
      <c r="B15" s="1" t="s">
        <v>19</v>
      </c>
      <c r="C15" s="4">
        <f t="shared" si="0"/>
        <v>2201</v>
      </c>
      <c r="D15" s="4">
        <f>+D14</f>
        <v>1886</v>
      </c>
      <c r="E15" s="4">
        <f aca="true" t="shared" si="3" ref="E15:M15">+E14</f>
        <v>204</v>
      </c>
      <c r="F15" s="4">
        <f t="shared" si="3"/>
        <v>4</v>
      </c>
      <c r="G15" s="4">
        <f t="shared" si="3"/>
        <v>0</v>
      </c>
      <c r="H15" s="4">
        <f t="shared" si="3"/>
        <v>11</v>
      </c>
      <c r="I15" s="4">
        <f t="shared" si="3"/>
        <v>0</v>
      </c>
      <c r="J15" s="4">
        <f t="shared" si="3"/>
        <v>3</v>
      </c>
      <c r="K15" s="4">
        <f t="shared" si="3"/>
        <v>93</v>
      </c>
      <c r="L15" s="4">
        <f t="shared" si="3"/>
        <v>0</v>
      </c>
      <c r="M15" s="4">
        <f t="shared" si="3"/>
        <v>0</v>
      </c>
    </row>
    <row r="16" spans="1:13" ht="12.75">
      <c r="A16" t="s">
        <v>22</v>
      </c>
      <c r="B16" t="s">
        <v>17</v>
      </c>
      <c r="C16" s="3">
        <f t="shared" si="0"/>
        <v>4598</v>
      </c>
      <c r="D16" s="3">
        <v>4015</v>
      </c>
      <c r="E16" s="3">
        <v>441</v>
      </c>
      <c r="F16" s="3">
        <v>30</v>
      </c>
      <c r="G16" s="3">
        <v>0</v>
      </c>
      <c r="H16" s="3">
        <v>11</v>
      </c>
      <c r="I16" s="3">
        <v>0</v>
      </c>
      <c r="J16" s="3">
        <v>0</v>
      </c>
      <c r="K16" s="3">
        <v>101</v>
      </c>
      <c r="L16" s="3">
        <v>0</v>
      </c>
      <c r="M16" s="3">
        <v>0</v>
      </c>
    </row>
    <row r="17" spans="1:13" ht="12.75">
      <c r="A17" s="1" t="s">
        <v>22</v>
      </c>
      <c r="B17" s="1" t="s">
        <v>19</v>
      </c>
      <c r="C17" s="4">
        <f t="shared" si="0"/>
        <v>4598</v>
      </c>
      <c r="D17" s="4">
        <f>+D16</f>
        <v>4015</v>
      </c>
      <c r="E17" s="4">
        <f aca="true" t="shared" si="4" ref="E17:M17">+E16</f>
        <v>441</v>
      </c>
      <c r="F17" s="4">
        <f t="shared" si="4"/>
        <v>30</v>
      </c>
      <c r="G17" s="4">
        <f t="shared" si="4"/>
        <v>0</v>
      </c>
      <c r="H17" s="4">
        <f t="shared" si="4"/>
        <v>11</v>
      </c>
      <c r="I17" s="4">
        <f t="shared" si="4"/>
        <v>0</v>
      </c>
      <c r="J17" s="4">
        <f t="shared" si="4"/>
        <v>0</v>
      </c>
      <c r="K17" s="4">
        <f t="shared" si="4"/>
        <v>101</v>
      </c>
      <c r="L17" s="4">
        <f t="shared" si="4"/>
        <v>0</v>
      </c>
      <c r="M17" s="4">
        <f t="shared" si="4"/>
        <v>0</v>
      </c>
    </row>
    <row r="18" spans="1:13" ht="12.75">
      <c r="A18" t="s">
        <v>23</v>
      </c>
      <c r="B18" t="s">
        <v>17</v>
      </c>
      <c r="C18" s="3">
        <f t="shared" si="0"/>
        <v>15211</v>
      </c>
      <c r="D18" s="3">
        <v>13080</v>
      </c>
      <c r="E18" s="3">
        <v>1483</v>
      </c>
      <c r="F18" s="3">
        <v>187</v>
      </c>
      <c r="G18" s="3">
        <v>0</v>
      </c>
      <c r="H18" s="3">
        <v>12</v>
      </c>
      <c r="I18" s="3">
        <v>0</v>
      </c>
      <c r="J18" s="3">
        <v>202</v>
      </c>
      <c r="K18" s="3">
        <v>247</v>
      </c>
      <c r="L18" s="3">
        <v>0</v>
      </c>
      <c r="M18" s="3">
        <v>0</v>
      </c>
    </row>
    <row r="19" spans="1:13" ht="12.75">
      <c r="A19" t="s">
        <v>23</v>
      </c>
      <c r="B19" t="s">
        <v>18</v>
      </c>
      <c r="C19" s="3">
        <f t="shared" si="0"/>
        <v>1</v>
      </c>
      <c r="D19" s="3">
        <v>0</v>
      </c>
      <c r="E19" s="3">
        <v>0</v>
      </c>
      <c r="F19" s="3">
        <v>1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</row>
    <row r="20" spans="1:13" ht="12.75">
      <c r="A20" s="1" t="s">
        <v>23</v>
      </c>
      <c r="B20" s="1" t="s">
        <v>19</v>
      </c>
      <c r="C20" s="4">
        <f t="shared" si="0"/>
        <v>15212</v>
      </c>
      <c r="D20" s="4">
        <f>+D18+D19</f>
        <v>13080</v>
      </c>
      <c r="E20" s="4">
        <f aca="true" t="shared" si="5" ref="E20:M20">+E18+E19</f>
        <v>1483</v>
      </c>
      <c r="F20" s="4">
        <f t="shared" si="5"/>
        <v>188</v>
      </c>
      <c r="G20" s="4">
        <f t="shared" si="5"/>
        <v>0</v>
      </c>
      <c r="H20" s="4">
        <f t="shared" si="5"/>
        <v>12</v>
      </c>
      <c r="I20" s="4">
        <f t="shared" si="5"/>
        <v>0</v>
      </c>
      <c r="J20" s="4">
        <f t="shared" si="5"/>
        <v>202</v>
      </c>
      <c r="K20" s="4">
        <f t="shared" si="5"/>
        <v>247</v>
      </c>
      <c r="L20" s="4">
        <f t="shared" si="5"/>
        <v>0</v>
      </c>
      <c r="M20" s="4">
        <f t="shared" si="5"/>
        <v>0</v>
      </c>
    </row>
    <row r="21" spans="1:13" ht="12.75">
      <c r="A21" t="s">
        <v>24</v>
      </c>
      <c r="B21" t="s">
        <v>17</v>
      </c>
      <c r="C21" s="3">
        <f t="shared" si="0"/>
        <v>3307</v>
      </c>
      <c r="D21" s="3">
        <v>2749</v>
      </c>
      <c r="E21" s="3">
        <v>413</v>
      </c>
      <c r="F21" s="3">
        <v>19</v>
      </c>
      <c r="G21" s="3">
        <v>0</v>
      </c>
      <c r="H21" s="3">
        <v>11</v>
      </c>
      <c r="I21" s="3">
        <v>0</v>
      </c>
      <c r="J21" s="3">
        <v>1</v>
      </c>
      <c r="K21" s="3">
        <v>114</v>
      </c>
      <c r="L21" s="3">
        <v>0</v>
      </c>
      <c r="M21" s="3">
        <v>0</v>
      </c>
    </row>
    <row r="22" spans="1:13" ht="12.75">
      <c r="A22" s="1" t="s">
        <v>24</v>
      </c>
      <c r="B22" s="1" t="s">
        <v>19</v>
      </c>
      <c r="C22" s="4">
        <f t="shared" si="0"/>
        <v>3307</v>
      </c>
      <c r="D22" s="4">
        <f>+D21</f>
        <v>2749</v>
      </c>
      <c r="E22" s="4">
        <f aca="true" t="shared" si="6" ref="E22:M22">+E21</f>
        <v>413</v>
      </c>
      <c r="F22" s="4">
        <f t="shared" si="6"/>
        <v>19</v>
      </c>
      <c r="G22" s="4">
        <f t="shared" si="6"/>
        <v>0</v>
      </c>
      <c r="H22" s="4">
        <f t="shared" si="6"/>
        <v>11</v>
      </c>
      <c r="I22" s="4">
        <f t="shared" si="6"/>
        <v>0</v>
      </c>
      <c r="J22" s="4">
        <f t="shared" si="6"/>
        <v>1</v>
      </c>
      <c r="K22" s="4">
        <f t="shared" si="6"/>
        <v>114</v>
      </c>
      <c r="L22" s="4">
        <f t="shared" si="6"/>
        <v>0</v>
      </c>
      <c r="M22" s="4">
        <f t="shared" si="6"/>
        <v>0</v>
      </c>
    </row>
    <row r="23" spans="1:13" ht="12.75">
      <c r="A23" t="s">
        <v>25</v>
      </c>
      <c r="B23" t="s">
        <v>17</v>
      </c>
      <c r="C23" s="3">
        <f t="shared" si="0"/>
        <v>2305</v>
      </c>
      <c r="D23" s="3">
        <v>1953</v>
      </c>
      <c r="E23" s="3">
        <v>219</v>
      </c>
      <c r="F23" s="3">
        <v>16</v>
      </c>
      <c r="G23" s="3">
        <v>0</v>
      </c>
      <c r="H23" s="3">
        <v>12</v>
      </c>
      <c r="I23" s="3">
        <v>0</v>
      </c>
      <c r="J23" s="3">
        <v>2</v>
      </c>
      <c r="K23" s="3">
        <v>103</v>
      </c>
      <c r="L23" s="3">
        <v>0</v>
      </c>
      <c r="M23" s="3">
        <v>0</v>
      </c>
    </row>
    <row r="24" spans="1:13" ht="12.75">
      <c r="A24" s="1" t="s">
        <v>25</v>
      </c>
      <c r="B24" s="1" t="s">
        <v>19</v>
      </c>
      <c r="C24" s="4">
        <f t="shared" si="0"/>
        <v>2305</v>
      </c>
      <c r="D24" s="4">
        <f>+D23</f>
        <v>1953</v>
      </c>
      <c r="E24" s="4">
        <f aca="true" t="shared" si="7" ref="E24:M24">+E23</f>
        <v>219</v>
      </c>
      <c r="F24" s="4">
        <f t="shared" si="7"/>
        <v>16</v>
      </c>
      <c r="G24" s="4">
        <f t="shared" si="7"/>
        <v>0</v>
      </c>
      <c r="H24" s="4">
        <f t="shared" si="7"/>
        <v>12</v>
      </c>
      <c r="I24" s="4">
        <f t="shared" si="7"/>
        <v>0</v>
      </c>
      <c r="J24" s="4">
        <f t="shared" si="7"/>
        <v>2</v>
      </c>
      <c r="K24" s="4">
        <f t="shared" si="7"/>
        <v>103</v>
      </c>
      <c r="L24" s="4">
        <f t="shared" si="7"/>
        <v>0</v>
      </c>
      <c r="M24" s="4">
        <f t="shared" si="7"/>
        <v>0</v>
      </c>
    </row>
    <row r="25" spans="1:13" ht="12.75">
      <c r="A25" t="s">
        <v>26</v>
      </c>
      <c r="B25" t="s">
        <v>17</v>
      </c>
      <c r="C25" s="3">
        <f t="shared" si="0"/>
        <v>882</v>
      </c>
      <c r="D25" s="3">
        <v>729</v>
      </c>
      <c r="E25" s="3">
        <v>84</v>
      </c>
      <c r="F25" s="3">
        <v>0</v>
      </c>
      <c r="G25" s="3">
        <v>0</v>
      </c>
      <c r="H25" s="3">
        <v>9</v>
      </c>
      <c r="I25" s="3">
        <v>0</v>
      </c>
      <c r="J25" s="3">
        <v>0</v>
      </c>
      <c r="K25" s="3">
        <v>60</v>
      </c>
      <c r="L25" s="3">
        <v>0</v>
      </c>
      <c r="M25" s="3">
        <v>0</v>
      </c>
    </row>
    <row r="26" spans="1:13" ht="12.75">
      <c r="A26" s="1" t="s">
        <v>26</v>
      </c>
      <c r="B26" s="1" t="s">
        <v>19</v>
      </c>
      <c r="C26" s="4">
        <f t="shared" si="0"/>
        <v>882</v>
      </c>
      <c r="D26" s="4">
        <f>+D25</f>
        <v>729</v>
      </c>
      <c r="E26" s="4">
        <f aca="true" t="shared" si="8" ref="E26:M26">+E25</f>
        <v>84</v>
      </c>
      <c r="F26" s="4">
        <f t="shared" si="8"/>
        <v>0</v>
      </c>
      <c r="G26" s="4">
        <f t="shared" si="8"/>
        <v>0</v>
      </c>
      <c r="H26" s="4">
        <f t="shared" si="8"/>
        <v>9</v>
      </c>
      <c r="I26" s="4">
        <f t="shared" si="8"/>
        <v>0</v>
      </c>
      <c r="J26" s="4">
        <f t="shared" si="8"/>
        <v>0</v>
      </c>
      <c r="K26" s="4">
        <f t="shared" si="8"/>
        <v>60</v>
      </c>
      <c r="L26" s="4">
        <f t="shared" si="8"/>
        <v>0</v>
      </c>
      <c r="M26" s="4">
        <f t="shared" si="8"/>
        <v>0</v>
      </c>
    </row>
    <row r="27" spans="1:13" ht="12.75">
      <c r="A27" t="s">
        <v>27</v>
      </c>
      <c r="B27" t="s">
        <v>17</v>
      </c>
      <c r="C27" s="3">
        <f t="shared" si="0"/>
        <v>2479</v>
      </c>
      <c r="D27" s="3">
        <v>2105</v>
      </c>
      <c r="E27" s="3">
        <v>272</v>
      </c>
      <c r="F27" s="3">
        <v>8</v>
      </c>
      <c r="G27" s="3">
        <v>0</v>
      </c>
      <c r="H27" s="3">
        <v>11</v>
      </c>
      <c r="I27" s="3">
        <v>0</v>
      </c>
      <c r="J27" s="3">
        <v>0</v>
      </c>
      <c r="K27" s="3">
        <v>83</v>
      </c>
      <c r="L27" s="3">
        <v>0</v>
      </c>
      <c r="M27" s="3">
        <v>0</v>
      </c>
    </row>
    <row r="28" spans="1:13" ht="12.75">
      <c r="A28" s="1" t="s">
        <v>27</v>
      </c>
      <c r="B28" s="1" t="s">
        <v>19</v>
      </c>
      <c r="C28" s="4">
        <f t="shared" si="0"/>
        <v>2479</v>
      </c>
      <c r="D28" s="4">
        <f>+D27</f>
        <v>2105</v>
      </c>
      <c r="E28" s="4">
        <f aca="true" t="shared" si="9" ref="E28:M28">+E27</f>
        <v>272</v>
      </c>
      <c r="F28" s="4">
        <f t="shared" si="9"/>
        <v>8</v>
      </c>
      <c r="G28" s="4">
        <f t="shared" si="9"/>
        <v>0</v>
      </c>
      <c r="H28" s="4">
        <f t="shared" si="9"/>
        <v>11</v>
      </c>
      <c r="I28" s="4">
        <f t="shared" si="9"/>
        <v>0</v>
      </c>
      <c r="J28" s="4">
        <f t="shared" si="9"/>
        <v>0</v>
      </c>
      <c r="K28" s="4">
        <f t="shared" si="9"/>
        <v>83</v>
      </c>
      <c r="L28" s="4">
        <f t="shared" si="9"/>
        <v>0</v>
      </c>
      <c r="M28" s="4">
        <f t="shared" si="9"/>
        <v>0</v>
      </c>
    </row>
    <row r="29" spans="1:13" ht="12.75">
      <c r="A29" t="s">
        <v>28</v>
      </c>
      <c r="B29" t="s">
        <v>17</v>
      </c>
      <c r="C29" s="3">
        <f t="shared" si="0"/>
        <v>1199</v>
      </c>
      <c r="D29" s="3">
        <v>1002</v>
      </c>
      <c r="E29" s="3">
        <v>122</v>
      </c>
      <c r="F29" s="3">
        <v>2</v>
      </c>
      <c r="G29" s="3">
        <v>0</v>
      </c>
      <c r="H29" s="3">
        <v>11</v>
      </c>
      <c r="I29" s="3">
        <v>0</v>
      </c>
      <c r="J29" s="3">
        <v>0</v>
      </c>
      <c r="K29" s="3">
        <v>62</v>
      </c>
      <c r="L29" s="3">
        <v>0</v>
      </c>
      <c r="M29" s="3">
        <v>0</v>
      </c>
    </row>
    <row r="30" spans="1:13" ht="12.75">
      <c r="A30" s="1" t="s">
        <v>28</v>
      </c>
      <c r="B30" s="1" t="s">
        <v>19</v>
      </c>
      <c r="C30" s="4">
        <f t="shared" si="0"/>
        <v>1199</v>
      </c>
      <c r="D30" s="4">
        <f>+D29</f>
        <v>1002</v>
      </c>
      <c r="E30" s="4">
        <f aca="true" t="shared" si="10" ref="E30:M30">+E29</f>
        <v>122</v>
      </c>
      <c r="F30" s="4">
        <f t="shared" si="10"/>
        <v>2</v>
      </c>
      <c r="G30" s="4">
        <f t="shared" si="10"/>
        <v>0</v>
      </c>
      <c r="H30" s="4">
        <f t="shared" si="10"/>
        <v>11</v>
      </c>
      <c r="I30" s="4">
        <f t="shared" si="10"/>
        <v>0</v>
      </c>
      <c r="J30" s="4">
        <f t="shared" si="10"/>
        <v>0</v>
      </c>
      <c r="K30" s="4">
        <f t="shared" si="10"/>
        <v>62</v>
      </c>
      <c r="L30" s="4">
        <f t="shared" si="10"/>
        <v>0</v>
      </c>
      <c r="M30" s="4">
        <f t="shared" si="10"/>
        <v>0</v>
      </c>
    </row>
    <row r="31" spans="1:13" ht="12.75">
      <c r="A31" t="s">
        <v>29</v>
      </c>
      <c r="B31" t="s">
        <v>17</v>
      </c>
      <c r="C31" s="3">
        <f t="shared" si="0"/>
        <v>644</v>
      </c>
      <c r="D31" s="3">
        <v>545</v>
      </c>
      <c r="E31" s="3">
        <v>65</v>
      </c>
      <c r="F31" s="3">
        <v>2</v>
      </c>
      <c r="G31" s="3">
        <v>0</v>
      </c>
      <c r="H31" s="3">
        <v>1</v>
      </c>
      <c r="I31" s="3">
        <v>0</v>
      </c>
      <c r="J31" s="3">
        <v>2</v>
      </c>
      <c r="K31" s="3">
        <v>29</v>
      </c>
      <c r="L31" s="3">
        <v>0</v>
      </c>
      <c r="M31" s="3">
        <v>0</v>
      </c>
    </row>
    <row r="32" spans="1:13" ht="12.75">
      <c r="A32" s="1" t="s">
        <v>29</v>
      </c>
      <c r="B32" s="1" t="s">
        <v>19</v>
      </c>
      <c r="C32" s="4">
        <f t="shared" si="0"/>
        <v>644</v>
      </c>
      <c r="D32" s="4">
        <f>+D31</f>
        <v>545</v>
      </c>
      <c r="E32" s="4">
        <f aca="true" t="shared" si="11" ref="E32:M32">+E31</f>
        <v>65</v>
      </c>
      <c r="F32" s="4">
        <f t="shared" si="11"/>
        <v>2</v>
      </c>
      <c r="G32" s="4">
        <f t="shared" si="11"/>
        <v>0</v>
      </c>
      <c r="H32" s="4">
        <f t="shared" si="11"/>
        <v>1</v>
      </c>
      <c r="I32" s="4">
        <f t="shared" si="11"/>
        <v>0</v>
      </c>
      <c r="J32" s="4">
        <f t="shared" si="11"/>
        <v>2</v>
      </c>
      <c r="K32" s="4">
        <f t="shared" si="11"/>
        <v>29</v>
      </c>
      <c r="L32" s="4">
        <f t="shared" si="11"/>
        <v>0</v>
      </c>
      <c r="M32" s="4">
        <f t="shared" si="11"/>
        <v>0</v>
      </c>
    </row>
    <row r="33" spans="1:13" ht="12.75">
      <c r="A33" t="s">
        <v>30</v>
      </c>
      <c r="B33" t="s">
        <v>17</v>
      </c>
      <c r="C33" s="3">
        <f t="shared" si="0"/>
        <v>2229</v>
      </c>
      <c r="D33" s="3">
        <v>1862</v>
      </c>
      <c r="E33" s="3">
        <v>256</v>
      </c>
      <c r="F33" s="3">
        <v>2</v>
      </c>
      <c r="G33" s="3">
        <v>0</v>
      </c>
      <c r="H33" s="3">
        <v>11</v>
      </c>
      <c r="I33" s="3">
        <v>0</v>
      </c>
      <c r="J33" s="3">
        <v>0</v>
      </c>
      <c r="K33" s="3">
        <v>98</v>
      </c>
      <c r="L33" s="3">
        <v>0</v>
      </c>
      <c r="M33" s="3">
        <v>0</v>
      </c>
    </row>
    <row r="34" spans="1:13" ht="12.75">
      <c r="A34" s="1" t="s">
        <v>30</v>
      </c>
      <c r="B34" s="1" t="s">
        <v>19</v>
      </c>
      <c r="C34" s="4">
        <f t="shared" si="0"/>
        <v>2229</v>
      </c>
      <c r="D34" s="4">
        <f>+D33</f>
        <v>1862</v>
      </c>
      <c r="E34" s="4">
        <f aca="true" t="shared" si="12" ref="E34:M34">+E33</f>
        <v>256</v>
      </c>
      <c r="F34" s="4">
        <f t="shared" si="12"/>
        <v>2</v>
      </c>
      <c r="G34" s="4">
        <f t="shared" si="12"/>
        <v>0</v>
      </c>
      <c r="H34" s="4">
        <f t="shared" si="12"/>
        <v>11</v>
      </c>
      <c r="I34" s="4">
        <f t="shared" si="12"/>
        <v>0</v>
      </c>
      <c r="J34" s="4">
        <f t="shared" si="12"/>
        <v>0</v>
      </c>
      <c r="K34" s="4">
        <f t="shared" si="12"/>
        <v>98</v>
      </c>
      <c r="L34" s="4">
        <f t="shared" si="12"/>
        <v>0</v>
      </c>
      <c r="M34" s="4">
        <f t="shared" si="12"/>
        <v>0</v>
      </c>
    </row>
    <row r="35" spans="1:13" ht="12.75">
      <c r="A35" t="s">
        <v>31</v>
      </c>
      <c r="B35" t="s">
        <v>17</v>
      </c>
      <c r="C35" s="3">
        <f t="shared" si="0"/>
        <v>935</v>
      </c>
      <c r="D35" s="3">
        <v>744</v>
      </c>
      <c r="E35" s="3">
        <v>157</v>
      </c>
      <c r="F35" s="3">
        <v>0</v>
      </c>
      <c r="G35" s="3">
        <v>0</v>
      </c>
      <c r="H35" s="3">
        <v>3</v>
      </c>
      <c r="I35" s="3">
        <v>0</v>
      </c>
      <c r="J35" s="3">
        <v>0</v>
      </c>
      <c r="K35" s="3">
        <v>31</v>
      </c>
      <c r="L35" s="3">
        <v>0</v>
      </c>
      <c r="M35" s="3">
        <v>0</v>
      </c>
    </row>
    <row r="36" spans="1:13" ht="12.75">
      <c r="A36" s="1" t="s">
        <v>31</v>
      </c>
      <c r="B36" s="1" t="s">
        <v>19</v>
      </c>
      <c r="C36" s="4">
        <f t="shared" si="0"/>
        <v>935</v>
      </c>
      <c r="D36" s="4">
        <f>+D35</f>
        <v>744</v>
      </c>
      <c r="E36" s="4">
        <f aca="true" t="shared" si="13" ref="E36:M36">+E35</f>
        <v>157</v>
      </c>
      <c r="F36" s="4">
        <f t="shared" si="13"/>
        <v>0</v>
      </c>
      <c r="G36" s="4">
        <f t="shared" si="13"/>
        <v>0</v>
      </c>
      <c r="H36" s="4">
        <f t="shared" si="13"/>
        <v>3</v>
      </c>
      <c r="I36" s="4">
        <f t="shared" si="13"/>
        <v>0</v>
      </c>
      <c r="J36" s="4">
        <f t="shared" si="13"/>
        <v>0</v>
      </c>
      <c r="K36" s="4">
        <f t="shared" si="13"/>
        <v>31</v>
      </c>
      <c r="L36" s="4">
        <f t="shared" si="13"/>
        <v>0</v>
      </c>
      <c r="M36" s="4">
        <f t="shared" si="13"/>
        <v>0</v>
      </c>
    </row>
    <row r="37" spans="1:13" ht="12.75">
      <c r="A37" t="s">
        <v>32</v>
      </c>
      <c r="B37" t="s">
        <v>17</v>
      </c>
      <c r="C37" s="3">
        <f t="shared" si="0"/>
        <v>682</v>
      </c>
      <c r="D37" s="3">
        <v>549</v>
      </c>
      <c r="E37" s="3">
        <v>91</v>
      </c>
      <c r="F37" s="3">
        <v>1</v>
      </c>
      <c r="G37" s="3">
        <v>0</v>
      </c>
      <c r="H37" s="3">
        <v>2</v>
      </c>
      <c r="I37" s="3">
        <v>0</v>
      </c>
      <c r="J37" s="3">
        <v>0</v>
      </c>
      <c r="K37" s="3">
        <v>39</v>
      </c>
      <c r="L37" s="3">
        <v>0</v>
      </c>
      <c r="M37" s="3">
        <v>0</v>
      </c>
    </row>
    <row r="38" spans="1:13" ht="12.75">
      <c r="A38" s="1" t="s">
        <v>32</v>
      </c>
      <c r="B38" s="1" t="s">
        <v>19</v>
      </c>
      <c r="C38" s="4">
        <f t="shared" si="0"/>
        <v>682</v>
      </c>
      <c r="D38" s="4">
        <f>+D37</f>
        <v>549</v>
      </c>
      <c r="E38" s="4">
        <f aca="true" t="shared" si="14" ref="E38:L38">+E37</f>
        <v>91</v>
      </c>
      <c r="F38" s="4">
        <f t="shared" si="14"/>
        <v>1</v>
      </c>
      <c r="G38" s="4">
        <f t="shared" si="14"/>
        <v>0</v>
      </c>
      <c r="H38" s="4">
        <f t="shared" si="14"/>
        <v>2</v>
      </c>
      <c r="I38" s="4">
        <f t="shared" si="14"/>
        <v>0</v>
      </c>
      <c r="J38" s="4">
        <f t="shared" si="14"/>
        <v>0</v>
      </c>
      <c r="K38" s="4">
        <f t="shared" si="14"/>
        <v>39</v>
      </c>
      <c r="L38" s="4">
        <f t="shared" si="14"/>
        <v>0</v>
      </c>
      <c r="M38" s="4">
        <f>+M37</f>
        <v>0</v>
      </c>
    </row>
    <row r="39" spans="1:13" ht="12.75">
      <c r="A39" t="s">
        <v>33</v>
      </c>
      <c r="B39" t="s">
        <v>17</v>
      </c>
      <c r="C39" s="3">
        <f t="shared" si="0"/>
        <v>4148</v>
      </c>
      <c r="D39" s="3">
        <v>3527</v>
      </c>
      <c r="E39" s="3">
        <v>512</v>
      </c>
      <c r="F39" s="3">
        <v>7</v>
      </c>
      <c r="G39" s="3">
        <v>0</v>
      </c>
      <c r="H39" s="3">
        <v>9</v>
      </c>
      <c r="I39" s="3">
        <v>0</v>
      </c>
      <c r="J39" s="3">
        <v>0</v>
      </c>
      <c r="K39" s="3">
        <v>93</v>
      </c>
      <c r="L39" s="3">
        <v>0</v>
      </c>
      <c r="M39" s="3">
        <v>0</v>
      </c>
    </row>
    <row r="40" spans="1:13" ht="12.75">
      <c r="A40" s="1" t="s">
        <v>33</v>
      </c>
      <c r="B40" s="1" t="s">
        <v>19</v>
      </c>
      <c r="C40" s="4">
        <f t="shared" si="0"/>
        <v>4148</v>
      </c>
      <c r="D40" s="4">
        <f>+D39</f>
        <v>3527</v>
      </c>
      <c r="E40" s="4">
        <f aca="true" t="shared" si="15" ref="E40:M40">+E39</f>
        <v>512</v>
      </c>
      <c r="F40" s="4">
        <f t="shared" si="15"/>
        <v>7</v>
      </c>
      <c r="G40" s="4">
        <f t="shared" si="15"/>
        <v>0</v>
      </c>
      <c r="H40" s="4">
        <f t="shared" si="15"/>
        <v>9</v>
      </c>
      <c r="I40" s="4">
        <f t="shared" si="15"/>
        <v>0</v>
      </c>
      <c r="J40" s="4">
        <f t="shared" si="15"/>
        <v>0</v>
      </c>
      <c r="K40" s="4">
        <f t="shared" si="15"/>
        <v>93</v>
      </c>
      <c r="L40" s="4">
        <f t="shared" si="15"/>
        <v>0</v>
      </c>
      <c r="M40" s="4">
        <f t="shared" si="15"/>
        <v>0</v>
      </c>
    </row>
    <row r="41" spans="1:13" ht="12.75">
      <c r="A41" t="s">
        <v>34</v>
      </c>
      <c r="B41" t="s">
        <v>17</v>
      </c>
      <c r="C41" s="3">
        <f t="shared" si="0"/>
        <v>1460</v>
      </c>
      <c r="D41" s="3">
        <v>1206</v>
      </c>
      <c r="E41" s="3">
        <v>166</v>
      </c>
      <c r="F41" s="3">
        <v>7</v>
      </c>
      <c r="G41" s="3">
        <v>0</v>
      </c>
      <c r="H41" s="3">
        <v>13</v>
      </c>
      <c r="I41" s="3">
        <v>0</v>
      </c>
      <c r="J41" s="3">
        <v>6</v>
      </c>
      <c r="K41" s="3">
        <v>62</v>
      </c>
      <c r="L41" s="3">
        <v>0</v>
      </c>
      <c r="M41" s="3">
        <v>0</v>
      </c>
    </row>
    <row r="42" spans="1:13" ht="12.75">
      <c r="A42" s="1" t="s">
        <v>34</v>
      </c>
      <c r="B42" s="1" t="s">
        <v>19</v>
      </c>
      <c r="C42" s="4">
        <f t="shared" si="0"/>
        <v>1460</v>
      </c>
      <c r="D42" s="4">
        <f>+D41</f>
        <v>1206</v>
      </c>
      <c r="E42" s="4">
        <f aca="true" t="shared" si="16" ref="E42:M42">+E41</f>
        <v>166</v>
      </c>
      <c r="F42" s="4">
        <f t="shared" si="16"/>
        <v>7</v>
      </c>
      <c r="G42" s="4">
        <f t="shared" si="16"/>
        <v>0</v>
      </c>
      <c r="H42" s="4">
        <f t="shared" si="16"/>
        <v>13</v>
      </c>
      <c r="I42" s="4">
        <f t="shared" si="16"/>
        <v>0</v>
      </c>
      <c r="J42" s="4">
        <f t="shared" si="16"/>
        <v>6</v>
      </c>
      <c r="K42" s="4">
        <f t="shared" si="16"/>
        <v>62</v>
      </c>
      <c r="L42" s="4">
        <f t="shared" si="16"/>
        <v>0</v>
      </c>
      <c r="M42" s="4">
        <f t="shared" si="16"/>
        <v>0</v>
      </c>
    </row>
    <row r="43" spans="1:13" ht="12.75">
      <c r="A43" t="s">
        <v>35</v>
      </c>
      <c r="B43" t="s">
        <v>17</v>
      </c>
      <c r="C43" s="3">
        <f t="shared" si="0"/>
        <v>1256</v>
      </c>
      <c r="D43" s="3">
        <v>1126</v>
      </c>
      <c r="E43" s="3">
        <v>89</v>
      </c>
      <c r="F43" s="3">
        <v>3</v>
      </c>
      <c r="G43" s="3">
        <v>0</v>
      </c>
      <c r="H43" s="3">
        <v>3</v>
      </c>
      <c r="I43" s="3">
        <v>0</v>
      </c>
      <c r="J43" s="3">
        <v>0</v>
      </c>
      <c r="K43" s="3">
        <v>35</v>
      </c>
      <c r="L43" s="3">
        <v>0</v>
      </c>
      <c r="M43" s="3">
        <v>0</v>
      </c>
    </row>
    <row r="44" spans="1:13" ht="12.75">
      <c r="A44" s="1" t="s">
        <v>35</v>
      </c>
      <c r="B44" s="1" t="s">
        <v>19</v>
      </c>
      <c r="C44" s="4">
        <f t="shared" si="0"/>
        <v>1256</v>
      </c>
      <c r="D44" s="4">
        <f>+D43</f>
        <v>1126</v>
      </c>
      <c r="E44" s="4">
        <f aca="true" t="shared" si="17" ref="E44:M44">+E43</f>
        <v>89</v>
      </c>
      <c r="F44" s="4">
        <f t="shared" si="17"/>
        <v>3</v>
      </c>
      <c r="G44" s="4">
        <f t="shared" si="17"/>
        <v>0</v>
      </c>
      <c r="H44" s="4">
        <f t="shared" si="17"/>
        <v>3</v>
      </c>
      <c r="I44" s="4">
        <f t="shared" si="17"/>
        <v>0</v>
      </c>
      <c r="J44" s="4">
        <f t="shared" si="17"/>
        <v>0</v>
      </c>
      <c r="K44" s="4">
        <f t="shared" si="17"/>
        <v>35</v>
      </c>
      <c r="L44" s="4">
        <f t="shared" si="17"/>
        <v>0</v>
      </c>
      <c r="M44" s="4">
        <f t="shared" si="17"/>
        <v>0</v>
      </c>
    </row>
    <row r="45" spans="1:13" ht="12.75">
      <c r="A45" t="s">
        <v>36</v>
      </c>
      <c r="B45" t="s">
        <v>17</v>
      </c>
      <c r="C45" s="3">
        <f t="shared" si="0"/>
        <v>989</v>
      </c>
      <c r="D45" s="3">
        <v>820</v>
      </c>
      <c r="E45" s="3">
        <v>116</v>
      </c>
      <c r="F45" s="3">
        <v>0</v>
      </c>
      <c r="G45" s="3">
        <v>0</v>
      </c>
      <c r="H45" s="3">
        <v>5</v>
      </c>
      <c r="I45" s="3">
        <v>0</v>
      </c>
      <c r="J45" s="3">
        <v>0</v>
      </c>
      <c r="K45" s="3">
        <v>48</v>
      </c>
      <c r="L45" s="3">
        <v>0</v>
      </c>
      <c r="M45" s="3">
        <v>0</v>
      </c>
    </row>
    <row r="46" spans="1:13" ht="12.75">
      <c r="A46" s="1" t="s">
        <v>36</v>
      </c>
      <c r="B46" s="1" t="s">
        <v>19</v>
      </c>
      <c r="C46" s="4">
        <f t="shared" si="0"/>
        <v>989</v>
      </c>
      <c r="D46" s="4">
        <f>+D45</f>
        <v>820</v>
      </c>
      <c r="E46" s="4">
        <f aca="true" t="shared" si="18" ref="E46:M46">+E45</f>
        <v>116</v>
      </c>
      <c r="F46" s="4">
        <f t="shared" si="18"/>
        <v>0</v>
      </c>
      <c r="G46" s="4">
        <f t="shared" si="18"/>
        <v>0</v>
      </c>
      <c r="H46" s="4">
        <f t="shared" si="18"/>
        <v>5</v>
      </c>
      <c r="I46" s="4">
        <f t="shared" si="18"/>
        <v>0</v>
      </c>
      <c r="J46" s="4">
        <f t="shared" si="18"/>
        <v>0</v>
      </c>
      <c r="K46" s="4">
        <f t="shared" si="18"/>
        <v>48</v>
      </c>
      <c r="L46" s="4">
        <f t="shared" si="18"/>
        <v>0</v>
      </c>
      <c r="M46" s="4">
        <f t="shared" si="18"/>
        <v>0</v>
      </c>
    </row>
    <row r="47" ht="12.75">
      <c r="C47" s="5"/>
    </row>
    <row r="48" spans="1:13" ht="12.75">
      <c r="A48" s="1" t="s">
        <v>37</v>
      </c>
      <c r="C48" s="4">
        <f>+C8+C11+C14+C16+C18+C21+C23+C25+C27+C29+C31+C33+C35+C37+C39+C41+C43+C45</f>
        <v>101808</v>
      </c>
      <c r="D48" s="4">
        <f aca="true" t="shared" si="19" ref="D48:M48">+D8+D11+D14+D16+D18+D21+D23+D25+D27+D29+D31+D33+D35+D37+D39+D41+D43+D45</f>
        <v>87663</v>
      </c>
      <c r="E48" s="4">
        <f t="shared" si="19"/>
        <v>11113</v>
      </c>
      <c r="F48" s="4">
        <f t="shared" si="19"/>
        <v>646</v>
      </c>
      <c r="G48" s="4">
        <f t="shared" si="19"/>
        <v>0</v>
      </c>
      <c r="H48" s="4">
        <f t="shared" si="19"/>
        <v>151</v>
      </c>
      <c r="I48" s="4">
        <f t="shared" si="19"/>
        <v>0</v>
      </c>
      <c r="J48" s="4">
        <f t="shared" si="19"/>
        <v>307</v>
      </c>
      <c r="K48" s="4">
        <f t="shared" si="19"/>
        <v>1928</v>
      </c>
      <c r="L48" s="4">
        <f t="shared" si="19"/>
        <v>0</v>
      </c>
      <c r="M48" s="4">
        <f t="shared" si="19"/>
        <v>0</v>
      </c>
    </row>
    <row r="49" spans="1:13" ht="12.75">
      <c r="A49" s="1" t="s">
        <v>38</v>
      </c>
      <c r="C49" s="4">
        <f>+C9+C12+C19</f>
        <v>38</v>
      </c>
      <c r="D49" s="4">
        <f aca="true" t="shared" si="20" ref="D49:M49">+D9+D12+D19</f>
        <v>0</v>
      </c>
      <c r="E49" s="4">
        <f t="shared" si="20"/>
        <v>8</v>
      </c>
      <c r="F49" s="4">
        <f t="shared" si="20"/>
        <v>30</v>
      </c>
      <c r="G49" s="4">
        <f t="shared" si="20"/>
        <v>0</v>
      </c>
      <c r="H49" s="4">
        <f t="shared" si="20"/>
        <v>0</v>
      </c>
      <c r="I49" s="4">
        <f t="shared" si="20"/>
        <v>0</v>
      </c>
      <c r="J49" s="4">
        <f t="shared" si="20"/>
        <v>0</v>
      </c>
      <c r="K49" s="4">
        <f t="shared" si="20"/>
        <v>0</v>
      </c>
      <c r="L49" s="4">
        <f t="shared" si="20"/>
        <v>0</v>
      </c>
      <c r="M49" s="4">
        <f t="shared" si="20"/>
        <v>0</v>
      </c>
    </row>
    <row r="50" spans="1:13" ht="12.75">
      <c r="A50" s="1" t="s">
        <v>39</v>
      </c>
      <c r="C50" s="4">
        <f>+C10+C13+C15+C17+C20+C22+C24+C26+C28+C30+C32+C34+C36+C38+C40+C42+C44+C46</f>
        <v>101846</v>
      </c>
      <c r="D50" s="4">
        <f aca="true" t="shared" si="21" ref="D50:M50">+D10+D13+D15+D17+D20+D22+D24+D26+D28+D30+D32+D34+D36+D38+D40+D42+D44+D46</f>
        <v>87663</v>
      </c>
      <c r="E50" s="4">
        <f t="shared" si="21"/>
        <v>11121</v>
      </c>
      <c r="F50" s="4">
        <f t="shared" si="21"/>
        <v>676</v>
      </c>
      <c r="G50" s="4">
        <f t="shared" si="21"/>
        <v>0</v>
      </c>
      <c r="H50" s="4">
        <f t="shared" si="21"/>
        <v>151</v>
      </c>
      <c r="I50" s="4">
        <f t="shared" si="21"/>
        <v>0</v>
      </c>
      <c r="J50" s="4">
        <f t="shared" si="21"/>
        <v>307</v>
      </c>
      <c r="K50" s="4">
        <f t="shared" si="21"/>
        <v>1928</v>
      </c>
      <c r="L50" s="4">
        <f t="shared" si="21"/>
        <v>0</v>
      </c>
      <c r="M50" s="4">
        <f t="shared" si="21"/>
        <v>0</v>
      </c>
    </row>
  </sheetData>
  <printOptions/>
  <pageMargins left="0.75" right="0.75" top="1" bottom="1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56"/>
  <sheetViews>
    <sheetView tabSelected="1" workbookViewId="0" topLeftCell="C27">
      <selection activeCell="G54" sqref="G54"/>
    </sheetView>
  </sheetViews>
  <sheetFormatPr defaultColWidth="11.421875" defaultRowHeight="12.75"/>
  <cols>
    <col min="1" max="1" width="26.28125" style="0" customWidth="1"/>
    <col min="2" max="2" width="14.57421875" style="0" customWidth="1"/>
  </cols>
  <sheetData>
    <row r="2" spans="1:13" ht="12.75">
      <c r="A2" s="7" t="s">
        <v>0</v>
      </c>
      <c r="B2" s="7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12.75">
      <c r="A3" s="7" t="s">
        <v>1</v>
      </c>
      <c r="B3" s="7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ht="12.75">
      <c r="A4" s="7" t="s">
        <v>40</v>
      </c>
      <c r="B4" s="7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ht="12.75">
      <c r="A5" s="7" t="s">
        <v>41</v>
      </c>
      <c r="B5" s="7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3" ht="12.75">
      <c r="A6" s="7"/>
      <c r="B6" s="7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12.75">
      <c r="A7" s="7" t="s">
        <v>3</v>
      </c>
      <c r="B7" s="7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9</v>
      </c>
      <c r="H7" s="4" t="s">
        <v>10</v>
      </c>
      <c r="I7" s="4" t="s">
        <v>11</v>
      </c>
      <c r="J7" s="4" t="s">
        <v>12</v>
      </c>
      <c r="K7" s="4" t="s">
        <v>13</v>
      </c>
      <c r="L7" s="4" t="s">
        <v>14</v>
      </c>
      <c r="M7" s="4" t="s">
        <v>15</v>
      </c>
    </row>
    <row r="8" spans="1:13" ht="12.75">
      <c r="A8" s="6" t="s">
        <v>16</v>
      </c>
      <c r="B8" s="6" t="s">
        <v>17</v>
      </c>
      <c r="C8" s="3">
        <v>79562.33</v>
      </c>
      <c r="D8" s="3">
        <v>14072.554</v>
      </c>
      <c r="E8" s="3">
        <v>9326.179</v>
      </c>
      <c r="F8" s="3">
        <v>10164.352</v>
      </c>
      <c r="G8" s="3">
        <v>0</v>
      </c>
      <c r="H8" s="3">
        <v>1793.307</v>
      </c>
      <c r="I8" s="3">
        <v>0</v>
      </c>
      <c r="J8" s="3">
        <v>42172.662</v>
      </c>
      <c r="K8" s="3">
        <v>2033.276</v>
      </c>
      <c r="L8" s="3">
        <v>0</v>
      </c>
      <c r="M8" s="3">
        <v>0</v>
      </c>
    </row>
    <row r="9" spans="1:13" ht="12.75">
      <c r="A9" s="6" t="s">
        <v>16</v>
      </c>
      <c r="B9" s="6" t="s">
        <v>18</v>
      </c>
      <c r="C9" s="3">
        <v>801.72</v>
      </c>
      <c r="D9" s="3">
        <v>0</v>
      </c>
      <c r="E9" s="3">
        <v>0</v>
      </c>
      <c r="F9" s="3">
        <v>801.72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</row>
    <row r="10" spans="1:13" s="1" customFormat="1" ht="12.75">
      <c r="A10" s="7" t="s">
        <v>16</v>
      </c>
      <c r="B10" s="7" t="s">
        <v>19</v>
      </c>
      <c r="C10" s="4">
        <v>80364.05</v>
      </c>
      <c r="D10" s="4">
        <v>14072.554</v>
      </c>
      <c r="E10" s="4">
        <v>9326.179</v>
      </c>
      <c r="F10" s="4">
        <v>10966.072</v>
      </c>
      <c r="G10" s="4">
        <v>0</v>
      </c>
      <c r="H10" s="4">
        <v>1793.307</v>
      </c>
      <c r="I10" s="4">
        <v>0</v>
      </c>
      <c r="J10" s="4">
        <v>42172.662</v>
      </c>
      <c r="K10" s="4">
        <v>2033.276</v>
      </c>
      <c r="L10" s="4">
        <v>0</v>
      </c>
      <c r="M10" s="4">
        <v>0</v>
      </c>
    </row>
    <row r="11" spans="1:13" ht="12.75">
      <c r="A11" s="6" t="s">
        <v>20</v>
      </c>
      <c r="B11" s="6" t="s">
        <v>17</v>
      </c>
      <c r="C11" s="3">
        <v>385972.65599999996</v>
      </c>
      <c r="D11" s="3">
        <v>187350.608</v>
      </c>
      <c r="E11" s="3">
        <v>99900.97</v>
      </c>
      <c r="F11" s="3">
        <v>42495.72</v>
      </c>
      <c r="G11" s="3">
        <v>0</v>
      </c>
      <c r="H11" s="3">
        <v>16043.715</v>
      </c>
      <c r="I11" s="3">
        <v>0</v>
      </c>
      <c r="J11" s="3">
        <v>22000.42</v>
      </c>
      <c r="K11" s="3">
        <v>18181.223</v>
      </c>
      <c r="L11" s="3">
        <v>0</v>
      </c>
      <c r="M11" s="3">
        <v>0</v>
      </c>
    </row>
    <row r="12" spans="1:13" ht="12.75">
      <c r="A12" s="6" t="s">
        <v>20</v>
      </c>
      <c r="B12" s="6" t="s">
        <v>18</v>
      </c>
      <c r="C12" s="3">
        <v>189070.554</v>
      </c>
      <c r="D12" s="3">
        <v>0</v>
      </c>
      <c r="E12" s="3">
        <v>11486.676</v>
      </c>
      <c r="F12" s="3">
        <v>177583.878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</row>
    <row r="13" spans="1:13" s="1" customFormat="1" ht="12.75">
      <c r="A13" s="7" t="s">
        <v>20</v>
      </c>
      <c r="B13" s="7" t="s">
        <v>19</v>
      </c>
      <c r="C13" s="4">
        <v>575043.21</v>
      </c>
      <c r="D13" s="4">
        <v>187350.608</v>
      </c>
      <c r="E13" s="4">
        <v>111387.64600000001</v>
      </c>
      <c r="F13" s="4">
        <v>220079.598</v>
      </c>
      <c r="G13" s="4">
        <v>0</v>
      </c>
      <c r="H13" s="4">
        <v>16043.715</v>
      </c>
      <c r="I13" s="4">
        <v>0</v>
      </c>
      <c r="J13" s="4">
        <v>22000.42</v>
      </c>
      <c r="K13" s="4">
        <v>18181.223</v>
      </c>
      <c r="L13" s="4">
        <v>0</v>
      </c>
      <c r="M13" s="4">
        <v>0</v>
      </c>
    </row>
    <row r="14" spans="1:13" ht="12.75">
      <c r="A14" s="6" t="s">
        <v>21</v>
      </c>
      <c r="B14" s="6" t="s">
        <v>17</v>
      </c>
      <c r="C14" s="3">
        <v>9134.657000000001</v>
      </c>
      <c r="D14" s="3">
        <v>3780.954</v>
      </c>
      <c r="E14" s="3">
        <v>2350.128</v>
      </c>
      <c r="F14" s="3">
        <v>75.188</v>
      </c>
      <c r="G14" s="3">
        <v>0</v>
      </c>
      <c r="H14" s="3">
        <v>1033.342</v>
      </c>
      <c r="I14" s="3">
        <v>0</v>
      </c>
      <c r="J14" s="3">
        <v>1351.097</v>
      </c>
      <c r="K14" s="3">
        <v>543.948</v>
      </c>
      <c r="L14" s="3">
        <v>0</v>
      </c>
      <c r="M14" s="3">
        <v>0</v>
      </c>
    </row>
    <row r="15" spans="1:13" s="1" customFormat="1" ht="12.75">
      <c r="A15" s="7" t="s">
        <v>21</v>
      </c>
      <c r="B15" s="7" t="s">
        <v>19</v>
      </c>
      <c r="C15" s="4">
        <v>9134.657000000001</v>
      </c>
      <c r="D15" s="4">
        <v>3780.954</v>
      </c>
      <c r="E15" s="4">
        <v>2350.128</v>
      </c>
      <c r="F15" s="4">
        <v>75.188</v>
      </c>
      <c r="G15" s="4">
        <v>0</v>
      </c>
      <c r="H15" s="4">
        <v>1033.342</v>
      </c>
      <c r="I15" s="4">
        <v>0</v>
      </c>
      <c r="J15" s="4">
        <v>1351.097</v>
      </c>
      <c r="K15" s="4">
        <v>543.948</v>
      </c>
      <c r="L15" s="4">
        <v>0</v>
      </c>
      <c r="M15" s="4">
        <v>0</v>
      </c>
    </row>
    <row r="16" spans="1:13" ht="12.75">
      <c r="A16" s="6" t="s">
        <v>22</v>
      </c>
      <c r="B16" s="6" t="s">
        <v>17</v>
      </c>
      <c r="C16" s="3">
        <v>20215.643</v>
      </c>
      <c r="D16" s="3">
        <v>11808.193</v>
      </c>
      <c r="E16" s="3">
        <v>4104.055</v>
      </c>
      <c r="F16" s="3">
        <v>1121.446</v>
      </c>
      <c r="G16" s="3">
        <v>0</v>
      </c>
      <c r="H16" s="3">
        <v>1895.865</v>
      </c>
      <c r="I16" s="3">
        <v>0</v>
      </c>
      <c r="J16" s="3">
        <v>0</v>
      </c>
      <c r="K16" s="3">
        <v>1286.084</v>
      </c>
      <c r="L16" s="3">
        <v>0</v>
      </c>
      <c r="M16" s="3">
        <v>0</v>
      </c>
    </row>
    <row r="17" spans="1:13" s="1" customFormat="1" ht="12.75">
      <c r="A17" s="7" t="s">
        <v>22</v>
      </c>
      <c r="B17" s="7" t="s">
        <v>19</v>
      </c>
      <c r="C17" s="4">
        <v>20215.643</v>
      </c>
      <c r="D17" s="4">
        <v>11808.193</v>
      </c>
      <c r="E17" s="4">
        <v>4104.055</v>
      </c>
      <c r="F17" s="4">
        <v>1121.446</v>
      </c>
      <c r="G17" s="4">
        <v>0</v>
      </c>
      <c r="H17" s="4">
        <v>1895.865</v>
      </c>
      <c r="I17" s="4">
        <v>0</v>
      </c>
      <c r="J17" s="4">
        <v>0</v>
      </c>
      <c r="K17" s="4">
        <v>1286.084</v>
      </c>
      <c r="L17" s="4">
        <v>0</v>
      </c>
      <c r="M17" s="4">
        <v>0</v>
      </c>
    </row>
    <row r="18" spans="1:13" ht="12.75">
      <c r="A18" s="6" t="s">
        <v>23</v>
      </c>
      <c r="B18" s="6" t="s">
        <v>17</v>
      </c>
      <c r="C18" s="3">
        <v>174133.499</v>
      </c>
      <c r="D18" s="3">
        <v>47989.566</v>
      </c>
      <c r="E18" s="3">
        <v>28751.579</v>
      </c>
      <c r="F18" s="3">
        <v>22364.768</v>
      </c>
      <c r="G18" s="3">
        <v>0</v>
      </c>
      <c r="H18" s="3">
        <v>6931.804</v>
      </c>
      <c r="I18" s="3">
        <v>0</v>
      </c>
      <c r="J18" s="3">
        <v>63128.935</v>
      </c>
      <c r="K18" s="3">
        <v>4966.847</v>
      </c>
      <c r="L18" s="3">
        <v>0</v>
      </c>
      <c r="M18" s="3">
        <v>0</v>
      </c>
    </row>
    <row r="19" spans="1:13" ht="12.75">
      <c r="A19" s="6" t="s">
        <v>23</v>
      </c>
      <c r="B19" s="6" t="s">
        <v>18</v>
      </c>
      <c r="C19" s="3">
        <v>1218.624</v>
      </c>
      <c r="D19" s="3">
        <v>0</v>
      </c>
      <c r="E19" s="3">
        <v>0</v>
      </c>
      <c r="F19" s="3">
        <v>1218.624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</row>
    <row r="20" spans="1:13" s="1" customFormat="1" ht="12.75">
      <c r="A20" s="7" t="s">
        <v>23</v>
      </c>
      <c r="B20" s="7" t="s">
        <v>19</v>
      </c>
      <c r="C20" s="4">
        <v>175352.12300000002</v>
      </c>
      <c r="D20" s="4">
        <v>47989.566</v>
      </c>
      <c r="E20" s="4">
        <v>28751.579</v>
      </c>
      <c r="F20" s="4">
        <v>23583.392</v>
      </c>
      <c r="G20" s="4">
        <v>0</v>
      </c>
      <c r="H20" s="4">
        <v>6931.804</v>
      </c>
      <c r="I20" s="4">
        <v>0</v>
      </c>
      <c r="J20" s="4">
        <v>63128.935</v>
      </c>
      <c r="K20" s="4">
        <v>4966.847</v>
      </c>
      <c r="L20" s="4">
        <v>0</v>
      </c>
      <c r="M20" s="4">
        <v>0</v>
      </c>
    </row>
    <row r="21" spans="1:13" ht="12.75">
      <c r="A21" s="6" t="s">
        <v>24</v>
      </c>
      <c r="B21" s="6" t="s">
        <v>17</v>
      </c>
      <c r="C21" s="3">
        <v>13855.411999999998</v>
      </c>
      <c r="D21" s="3">
        <v>6905.793</v>
      </c>
      <c r="E21" s="3">
        <v>2439.808</v>
      </c>
      <c r="F21" s="3">
        <v>447.481</v>
      </c>
      <c r="G21" s="3">
        <v>0</v>
      </c>
      <c r="H21" s="3">
        <v>2242.326</v>
      </c>
      <c r="I21" s="3">
        <v>0</v>
      </c>
      <c r="J21" s="3">
        <v>84.737</v>
      </c>
      <c r="K21" s="3">
        <v>1735.267</v>
      </c>
      <c r="L21" s="3">
        <v>0</v>
      </c>
      <c r="M21" s="3">
        <v>0</v>
      </c>
    </row>
    <row r="22" spans="1:13" s="1" customFormat="1" ht="12.75">
      <c r="A22" s="7" t="s">
        <v>24</v>
      </c>
      <c r="B22" s="7" t="s">
        <v>19</v>
      </c>
      <c r="C22" s="4">
        <v>13855.411999999998</v>
      </c>
      <c r="D22" s="4">
        <v>6905.793</v>
      </c>
      <c r="E22" s="4">
        <v>2439.808</v>
      </c>
      <c r="F22" s="4">
        <v>447.481</v>
      </c>
      <c r="G22" s="4">
        <v>0</v>
      </c>
      <c r="H22" s="4">
        <v>2242.326</v>
      </c>
      <c r="I22" s="4">
        <v>0</v>
      </c>
      <c r="J22" s="4">
        <v>84.737</v>
      </c>
      <c r="K22" s="4">
        <v>1735.267</v>
      </c>
      <c r="L22" s="4">
        <v>0</v>
      </c>
      <c r="M22" s="4">
        <v>0</v>
      </c>
    </row>
    <row r="23" spans="1:13" ht="12.75">
      <c r="A23" s="6" t="s">
        <v>25</v>
      </c>
      <c r="B23" s="6" t="s">
        <v>17</v>
      </c>
      <c r="C23" s="3">
        <v>8119.048000000001</v>
      </c>
      <c r="D23" s="3">
        <v>4281.502</v>
      </c>
      <c r="E23" s="3">
        <v>846.87</v>
      </c>
      <c r="F23" s="3">
        <v>596.295</v>
      </c>
      <c r="G23" s="3">
        <v>0</v>
      </c>
      <c r="H23" s="3">
        <v>643.773</v>
      </c>
      <c r="I23" s="3">
        <v>0</v>
      </c>
      <c r="J23" s="3">
        <v>136.606</v>
      </c>
      <c r="K23" s="3">
        <v>1614.002</v>
      </c>
      <c r="L23" s="3">
        <v>0</v>
      </c>
      <c r="M23" s="3">
        <v>0</v>
      </c>
    </row>
    <row r="24" spans="1:13" s="1" customFormat="1" ht="12.75">
      <c r="A24" s="7" t="s">
        <v>25</v>
      </c>
      <c r="B24" s="7" t="s">
        <v>19</v>
      </c>
      <c r="C24" s="4">
        <v>8119.048000000001</v>
      </c>
      <c r="D24" s="4">
        <v>4281.502</v>
      </c>
      <c r="E24" s="4">
        <v>846.87</v>
      </c>
      <c r="F24" s="4">
        <v>596.295</v>
      </c>
      <c r="G24" s="4">
        <v>0</v>
      </c>
      <c r="H24" s="4">
        <v>643.773</v>
      </c>
      <c r="I24" s="4">
        <v>0</v>
      </c>
      <c r="J24" s="4">
        <v>136.606</v>
      </c>
      <c r="K24" s="4">
        <v>1614.002</v>
      </c>
      <c r="L24" s="4">
        <v>0</v>
      </c>
      <c r="M24" s="4">
        <v>0</v>
      </c>
    </row>
    <row r="25" spans="1:13" ht="12.75">
      <c r="A25" s="6" t="s">
        <v>26</v>
      </c>
      <c r="B25" s="6" t="s">
        <v>17</v>
      </c>
      <c r="C25" s="3">
        <v>2305.0660000000003</v>
      </c>
      <c r="D25" s="3">
        <v>1252.958</v>
      </c>
      <c r="E25" s="3">
        <v>398.802</v>
      </c>
      <c r="F25" s="3">
        <v>0</v>
      </c>
      <c r="G25" s="3">
        <v>0</v>
      </c>
      <c r="H25" s="3">
        <v>336.945</v>
      </c>
      <c r="I25" s="3">
        <v>0</v>
      </c>
      <c r="J25" s="3">
        <v>0</v>
      </c>
      <c r="K25" s="3">
        <v>316.361</v>
      </c>
      <c r="L25" s="3">
        <v>0</v>
      </c>
      <c r="M25" s="3">
        <v>0</v>
      </c>
    </row>
    <row r="26" spans="1:13" s="1" customFormat="1" ht="12.75">
      <c r="A26" s="7" t="s">
        <v>26</v>
      </c>
      <c r="B26" s="7" t="s">
        <v>19</v>
      </c>
      <c r="C26" s="4">
        <v>2305.0660000000003</v>
      </c>
      <c r="D26" s="4">
        <v>1252.958</v>
      </c>
      <c r="E26" s="4">
        <v>398.802</v>
      </c>
      <c r="F26" s="4">
        <v>0</v>
      </c>
      <c r="G26" s="4">
        <v>0</v>
      </c>
      <c r="H26" s="4">
        <v>336.945</v>
      </c>
      <c r="I26" s="4">
        <v>0</v>
      </c>
      <c r="J26" s="4">
        <v>0</v>
      </c>
      <c r="K26" s="4">
        <v>316.361</v>
      </c>
      <c r="L26" s="4">
        <v>0</v>
      </c>
      <c r="M26" s="4">
        <v>0</v>
      </c>
    </row>
    <row r="27" spans="1:13" ht="12.75">
      <c r="A27" s="6" t="s">
        <v>27</v>
      </c>
      <c r="B27" s="6" t="s">
        <v>17</v>
      </c>
      <c r="C27" s="3">
        <v>8699.823</v>
      </c>
      <c r="D27" s="3">
        <v>4893.912</v>
      </c>
      <c r="E27" s="3">
        <v>1500.733</v>
      </c>
      <c r="F27" s="3">
        <v>97.865</v>
      </c>
      <c r="G27" s="3">
        <v>0</v>
      </c>
      <c r="H27" s="3">
        <v>1362.201</v>
      </c>
      <c r="I27" s="3">
        <v>0</v>
      </c>
      <c r="J27" s="3">
        <v>0</v>
      </c>
      <c r="K27" s="3">
        <v>845.112</v>
      </c>
      <c r="L27" s="3">
        <v>0</v>
      </c>
      <c r="M27" s="3">
        <v>0</v>
      </c>
    </row>
    <row r="28" spans="1:13" s="1" customFormat="1" ht="12.75">
      <c r="A28" s="7" t="s">
        <v>27</v>
      </c>
      <c r="B28" s="7" t="s">
        <v>19</v>
      </c>
      <c r="C28" s="4">
        <v>8699.823</v>
      </c>
      <c r="D28" s="4">
        <v>4893.912</v>
      </c>
      <c r="E28" s="4">
        <v>1500.733</v>
      </c>
      <c r="F28" s="4">
        <v>97.865</v>
      </c>
      <c r="G28" s="4">
        <v>0</v>
      </c>
      <c r="H28" s="4">
        <v>1362.201</v>
      </c>
      <c r="I28" s="4">
        <v>0</v>
      </c>
      <c r="J28" s="4">
        <v>0</v>
      </c>
      <c r="K28" s="4">
        <v>845.112</v>
      </c>
      <c r="L28" s="4">
        <v>0</v>
      </c>
      <c r="M28" s="4">
        <v>0</v>
      </c>
    </row>
    <row r="29" spans="1:13" ht="12.75">
      <c r="A29" s="6" t="s">
        <v>28</v>
      </c>
      <c r="B29" s="6" t="s">
        <v>17</v>
      </c>
      <c r="C29" s="3">
        <v>3551.902</v>
      </c>
      <c r="D29" s="3">
        <v>1960.814</v>
      </c>
      <c r="E29" s="3">
        <v>567.825</v>
      </c>
      <c r="F29" s="3">
        <v>6.042</v>
      </c>
      <c r="G29" s="3">
        <v>0</v>
      </c>
      <c r="H29" s="3">
        <v>767.314</v>
      </c>
      <c r="I29" s="3">
        <v>0</v>
      </c>
      <c r="J29" s="3">
        <v>0</v>
      </c>
      <c r="K29" s="3">
        <v>249.907</v>
      </c>
      <c r="L29" s="3">
        <v>0</v>
      </c>
      <c r="M29" s="3">
        <v>0</v>
      </c>
    </row>
    <row r="30" spans="1:13" s="1" customFormat="1" ht="12.75">
      <c r="A30" s="7" t="s">
        <v>28</v>
      </c>
      <c r="B30" s="7" t="s">
        <v>19</v>
      </c>
      <c r="C30" s="4">
        <v>3551.902</v>
      </c>
      <c r="D30" s="4">
        <v>1960.814</v>
      </c>
      <c r="E30" s="4">
        <v>567.825</v>
      </c>
      <c r="F30" s="4">
        <v>6.042</v>
      </c>
      <c r="G30" s="4">
        <v>0</v>
      </c>
      <c r="H30" s="4">
        <v>767.314</v>
      </c>
      <c r="I30" s="4">
        <v>0</v>
      </c>
      <c r="J30" s="4">
        <v>0</v>
      </c>
      <c r="K30" s="4">
        <v>249.907</v>
      </c>
      <c r="L30" s="4">
        <v>0</v>
      </c>
      <c r="M30" s="4">
        <v>0</v>
      </c>
    </row>
    <row r="31" spans="1:13" ht="12.75">
      <c r="A31" s="6" t="s">
        <v>29</v>
      </c>
      <c r="B31" s="6" t="s">
        <v>17</v>
      </c>
      <c r="C31" s="3">
        <v>2595.9120000000003</v>
      </c>
      <c r="D31" s="3">
        <v>1121.431</v>
      </c>
      <c r="E31" s="3">
        <v>249.295</v>
      </c>
      <c r="F31" s="3">
        <v>19.852</v>
      </c>
      <c r="G31" s="3">
        <v>0</v>
      </c>
      <c r="H31" s="3">
        <v>314.405</v>
      </c>
      <c r="I31" s="3">
        <v>0</v>
      </c>
      <c r="J31" s="3">
        <v>210.276</v>
      </c>
      <c r="K31" s="3">
        <v>680.653</v>
      </c>
      <c r="L31" s="3">
        <v>0</v>
      </c>
      <c r="M31" s="3">
        <v>0</v>
      </c>
    </row>
    <row r="32" spans="1:13" s="1" customFormat="1" ht="12.75">
      <c r="A32" s="7" t="s">
        <v>29</v>
      </c>
      <c r="B32" s="7" t="s">
        <v>19</v>
      </c>
      <c r="C32" s="4">
        <v>2595.9120000000003</v>
      </c>
      <c r="D32" s="4">
        <v>1121.431</v>
      </c>
      <c r="E32" s="4">
        <v>249.295</v>
      </c>
      <c r="F32" s="4">
        <v>19.852</v>
      </c>
      <c r="G32" s="4">
        <v>0</v>
      </c>
      <c r="H32" s="4">
        <v>314.405</v>
      </c>
      <c r="I32" s="4">
        <v>0</v>
      </c>
      <c r="J32" s="4">
        <v>210.276</v>
      </c>
      <c r="K32" s="4">
        <v>680.653</v>
      </c>
      <c r="L32" s="4">
        <v>0</v>
      </c>
      <c r="M32" s="4">
        <v>0</v>
      </c>
    </row>
    <row r="33" spans="1:13" ht="12.75">
      <c r="A33" s="6" t="s">
        <v>30</v>
      </c>
      <c r="B33" s="6" t="s">
        <v>17</v>
      </c>
      <c r="C33" s="3">
        <v>8323.874</v>
      </c>
      <c r="D33" s="3">
        <v>4402.917</v>
      </c>
      <c r="E33" s="3">
        <v>1471.29</v>
      </c>
      <c r="F33" s="3">
        <v>355.049</v>
      </c>
      <c r="G33" s="3">
        <v>0</v>
      </c>
      <c r="H33" s="3">
        <v>1159.698</v>
      </c>
      <c r="I33" s="3">
        <v>0</v>
      </c>
      <c r="J33" s="3">
        <v>0</v>
      </c>
      <c r="K33" s="3">
        <v>934.92</v>
      </c>
      <c r="L33" s="3">
        <v>0</v>
      </c>
      <c r="M33" s="3">
        <v>0</v>
      </c>
    </row>
    <row r="34" spans="1:13" s="1" customFormat="1" ht="12.75">
      <c r="A34" s="7" t="s">
        <v>30</v>
      </c>
      <c r="B34" s="7" t="s">
        <v>19</v>
      </c>
      <c r="C34" s="4">
        <v>8323.874</v>
      </c>
      <c r="D34" s="4">
        <v>4402.917</v>
      </c>
      <c r="E34" s="4">
        <v>1471.29</v>
      </c>
      <c r="F34" s="4">
        <v>355.049</v>
      </c>
      <c r="G34" s="4">
        <v>0</v>
      </c>
      <c r="H34" s="4">
        <v>1159.698</v>
      </c>
      <c r="I34" s="4">
        <v>0</v>
      </c>
      <c r="J34" s="4">
        <v>0</v>
      </c>
      <c r="K34" s="4">
        <v>934.92</v>
      </c>
      <c r="L34" s="4">
        <v>0</v>
      </c>
      <c r="M34" s="4">
        <v>0</v>
      </c>
    </row>
    <row r="35" spans="1:13" ht="12.75">
      <c r="A35" s="6" t="s">
        <v>31</v>
      </c>
      <c r="B35" s="6" t="s">
        <v>17</v>
      </c>
      <c r="C35" s="3">
        <v>3214.528</v>
      </c>
      <c r="D35" s="3">
        <v>1776.672</v>
      </c>
      <c r="E35" s="3">
        <v>810.885</v>
      </c>
      <c r="F35" s="3">
        <v>0</v>
      </c>
      <c r="G35" s="3">
        <v>0</v>
      </c>
      <c r="H35" s="3">
        <v>394.79</v>
      </c>
      <c r="I35" s="3">
        <v>0</v>
      </c>
      <c r="J35" s="3">
        <v>0</v>
      </c>
      <c r="K35" s="3">
        <v>232.181</v>
      </c>
      <c r="L35" s="3">
        <v>0</v>
      </c>
      <c r="M35" s="3">
        <v>0</v>
      </c>
    </row>
    <row r="36" spans="1:13" s="1" customFormat="1" ht="12.75">
      <c r="A36" s="7" t="s">
        <v>31</v>
      </c>
      <c r="B36" s="7" t="s">
        <v>19</v>
      </c>
      <c r="C36" s="4">
        <v>3214.528</v>
      </c>
      <c r="D36" s="4">
        <v>1776.672</v>
      </c>
      <c r="E36" s="4">
        <v>810.885</v>
      </c>
      <c r="F36" s="4">
        <v>0</v>
      </c>
      <c r="G36" s="4">
        <v>0</v>
      </c>
      <c r="H36" s="4">
        <v>394.79</v>
      </c>
      <c r="I36" s="4">
        <v>0</v>
      </c>
      <c r="J36" s="4">
        <v>0</v>
      </c>
      <c r="K36" s="4">
        <v>232.181</v>
      </c>
      <c r="L36" s="4">
        <v>0</v>
      </c>
      <c r="M36" s="4">
        <v>0</v>
      </c>
    </row>
    <row r="37" spans="1:13" ht="12.75">
      <c r="A37" s="6" t="s">
        <v>32</v>
      </c>
      <c r="B37" s="6" t="s">
        <v>17</v>
      </c>
      <c r="C37" s="3">
        <v>2106.605</v>
      </c>
      <c r="D37" s="3">
        <v>1184.537</v>
      </c>
      <c r="E37" s="3">
        <v>479.56</v>
      </c>
      <c r="F37" s="3">
        <v>2.491</v>
      </c>
      <c r="G37" s="3">
        <v>0</v>
      </c>
      <c r="H37" s="3">
        <v>189.204</v>
      </c>
      <c r="I37" s="3">
        <v>0</v>
      </c>
      <c r="J37" s="3">
        <v>0</v>
      </c>
      <c r="K37" s="3">
        <v>250.813</v>
      </c>
      <c r="L37" s="3">
        <v>0</v>
      </c>
      <c r="M37" s="3">
        <v>0</v>
      </c>
    </row>
    <row r="38" spans="1:13" s="1" customFormat="1" ht="12.75">
      <c r="A38" s="7" t="s">
        <v>32</v>
      </c>
      <c r="B38" s="7" t="s">
        <v>19</v>
      </c>
      <c r="C38" s="4">
        <v>2106.605</v>
      </c>
      <c r="D38" s="4">
        <v>1184.537</v>
      </c>
      <c r="E38" s="4">
        <v>479.56</v>
      </c>
      <c r="F38" s="4">
        <v>2.491</v>
      </c>
      <c r="G38" s="4">
        <v>0</v>
      </c>
      <c r="H38" s="4">
        <v>189.204</v>
      </c>
      <c r="I38" s="4">
        <v>0</v>
      </c>
      <c r="J38" s="4">
        <v>0</v>
      </c>
      <c r="K38" s="4">
        <v>250.813</v>
      </c>
      <c r="L38" s="4">
        <v>0</v>
      </c>
      <c r="M38" s="4">
        <v>0</v>
      </c>
    </row>
    <row r="39" spans="1:13" ht="12.75">
      <c r="A39" s="6" t="s">
        <v>33</v>
      </c>
      <c r="B39" s="6" t="s">
        <v>17</v>
      </c>
      <c r="C39" s="3">
        <v>15825.803</v>
      </c>
      <c r="D39" s="3">
        <v>9295.818</v>
      </c>
      <c r="E39" s="3">
        <v>3241.165</v>
      </c>
      <c r="F39" s="3">
        <v>611.884</v>
      </c>
      <c r="G39" s="3">
        <v>0</v>
      </c>
      <c r="H39" s="3">
        <v>1035.039</v>
      </c>
      <c r="I39" s="3">
        <v>0</v>
      </c>
      <c r="J39" s="3">
        <v>0</v>
      </c>
      <c r="K39" s="3">
        <v>1641.897</v>
      </c>
      <c r="L39" s="3">
        <v>0</v>
      </c>
      <c r="M39" s="3">
        <v>0</v>
      </c>
    </row>
    <row r="40" spans="1:13" s="1" customFormat="1" ht="12.75">
      <c r="A40" s="7" t="s">
        <v>33</v>
      </c>
      <c r="B40" s="7" t="s">
        <v>19</v>
      </c>
      <c r="C40" s="4">
        <v>15825.803</v>
      </c>
      <c r="D40" s="4">
        <v>9295.818</v>
      </c>
      <c r="E40" s="4">
        <v>3241.165</v>
      </c>
      <c r="F40" s="4">
        <v>611.884</v>
      </c>
      <c r="G40" s="4">
        <v>0</v>
      </c>
      <c r="H40" s="4">
        <v>1035.039</v>
      </c>
      <c r="I40" s="4">
        <v>0</v>
      </c>
      <c r="J40" s="4">
        <v>0</v>
      </c>
      <c r="K40" s="4">
        <v>1641.897</v>
      </c>
      <c r="L40" s="4">
        <v>0</v>
      </c>
      <c r="M40" s="4">
        <v>0</v>
      </c>
    </row>
    <row r="41" spans="1:13" ht="12.75">
      <c r="A41" s="6" t="s">
        <v>34</v>
      </c>
      <c r="B41" s="6" t="s">
        <v>17</v>
      </c>
      <c r="C41" s="3">
        <v>7293.536</v>
      </c>
      <c r="D41" s="3">
        <v>2862.614</v>
      </c>
      <c r="E41" s="3">
        <v>970.559</v>
      </c>
      <c r="F41" s="3">
        <v>1661.801</v>
      </c>
      <c r="G41" s="3">
        <v>0</v>
      </c>
      <c r="H41" s="3">
        <v>494.844</v>
      </c>
      <c r="I41" s="3">
        <v>0</v>
      </c>
      <c r="J41" s="3">
        <v>907.03</v>
      </c>
      <c r="K41" s="3">
        <v>396.688</v>
      </c>
      <c r="L41" s="3">
        <v>0</v>
      </c>
      <c r="M41" s="3">
        <v>0</v>
      </c>
    </row>
    <row r="42" spans="1:13" s="1" customFormat="1" ht="12.75">
      <c r="A42" s="7" t="s">
        <v>34</v>
      </c>
      <c r="B42" s="7" t="s">
        <v>19</v>
      </c>
      <c r="C42" s="4">
        <v>7293.536</v>
      </c>
      <c r="D42" s="4">
        <v>2862.614</v>
      </c>
      <c r="E42" s="4">
        <v>970.559</v>
      </c>
      <c r="F42" s="4">
        <v>1661.801</v>
      </c>
      <c r="G42" s="4">
        <v>0</v>
      </c>
      <c r="H42" s="4">
        <v>494.844</v>
      </c>
      <c r="I42" s="4">
        <v>0</v>
      </c>
      <c r="J42" s="4">
        <v>907.03</v>
      </c>
      <c r="K42" s="4">
        <v>396.688</v>
      </c>
      <c r="L42" s="4">
        <v>0</v>
      </c>
      <c r="M42" s="4">
        <v>0</v>
      </c>
    </row>
    <row r="43" spans="1:13" ht="12.75">
      <c r="A43" s="6" t="s">
        <v>35</v>
      </c>
      <c r="B43" s="6" t="s">
        <v>17</v>
      </c>
      <c r="C43" s="3">
        <v>4455.335</v>
      </c>
      <c r="D43" s="3">
        <v>2326.589</v>
      </c>
      <c r="E43" s="3">
        <v>807.661</v>
      </c>
      <c r="F43" s="3">
        <v>73.632</v>
      </c>
      <c r="G43" s="3">
        <v>0</v>
      </c>
      <c r="H43" s="3">
        <v>738.857</v>
      </c>
      <c r="I43" s="3">
        <v>0</v>
      </c>
      <c r="J43" s="3">
        <v>0</v>
      </c>
      <c r="K43" s="3">
        <v>508.596</v>
      </c>
      <c r="L43" s="3">
        <v>0</v>
      </c>
      <c r="M43" s="3">
        <v>0</v>
      </c>
    </row>
    <row r="44" spans="1:13" s="1" customFormat="1" ht="12.75">
      <c r="A44" s="7" t="s">
        <v>35</v>
      </c>
      <c r="B44" s="7" t="s">
        <v>19</v>
      </c>
      <c r="C44" s="4">
        <v>4455.335</v>
      </c>
      <c r="D44" s="4">
        <v>2326.589</v>
      </c>
      <c r="E44" s="4">
        <v>807.661</v>
      </c>
      <c r="F44" s="4">
        <v>73.632</v>
      </c>
      <c r="G44" s="4">
        <v>0</v>
      </c>
      <c r="H44" s="4">
        <v>738.857</v>
      </c>
      <c r="I44" s="4">
        <v>0</v>
      </c>
      <c r="J44" s="4">
        <v>0</v>
      </c>
      <c r="K44" s="4">
        <v>508.596</v>
      </c>
      <c r="L44" s="4">
        <v>0</v>
      </c>
      <c r="M44" s="4">
        <v>0</v>
      </c>
    </row>
    <row r="45" spans="1:13" ht="12.75">
      <c r="A45" s="6" t="s">
        <v>36</v>
      </c>
      <c r="B45" s="6" t="s">
        <v>17</v>
      </c>
      <c r="C45" s="3">
        <v>3371.371</v>
      </c>
      <c r="D45" s="3">
        <v>1718.542</v>
      </c>
      <c r="E45" s="3">
        <v>494.585</v>
      </c>
      <c r="F45" s="3">
        <v>0</v>
      </c>
      <c r="G45" s="3">
        <v>0</v>
      </c>
      <c r="H45" s="3">
        <v>646.503</v>
      </c>
      <c r="I45" s="3">
        <v>0</v>
      </c>
      <c r="J45" s="3">
        <v>0</v>
      </c>
      <c r="K45" s="3">
        <v>511.741</v>
      </c>
      <c r="L45" s="3">
        <v>0</v>
      </c>
      <c r="M45" s="3">
        <v>0</v>
      </c>
    </row>
    <row r="46" spans="1:13" s="1" customFormat="1" ht="12.75">
      <c r="A46" s="7" t="s">
        <v>36</v>
      </c>
      <c r="B46" s="7" t="s">
        <v>19</v>
      </c>
      <c r="C46" s="4">
        <v>3371.371</v>
      </c>
      <c r="D46" s="4">
        <v>1718.542</v>
      </c>
      <c r="E46" s="4">
        <v>494.585</v>
      </c>
      <c r="F46" s="4">
        <v>0</v>
      </c>
      <c r="G46" s="4">
        <v>0</v>
      </c>
      <c r="H46" s="4">
        <v>646.503</v>
      </c>
      <c r="I46" s="4">
        <v>0</v>
      </c>
      <c r="J46" s="4">
        <v>0</v>
      </c>
      <c r="K46" s="4">
        <v>511.741</v>
      </c>
      <c r="L46" s="4">
        <v>0</v>
      </c>
      <c r="M46" s="4">
        <v>0</v>
      </c>
    </row>
    <row r="47" spans="1:13" ht="12.75">
      <c r="A47" s="6"/>
      <c r="B47" s="6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s="1" customFormat="1" ht="12.75">
      <c r="A48" s="7" t="s">
        <v>37</v>
      </c>
      <c r="B48" s="7"/>
      <c r="C48" s="4">
        <v>752737</v>
      </c>
      <c r="D48" s="4">
        <v>308985.97400000005</v>
      </c>
      <c r="E48" s="4">
        <v>158711.94900000002</v>
      </c>
      <c r="F48" s="4">
        <v>80093.86600000001</v>
      </c>
      <c r="G48" s="4">
        <v>0</v>
      </c>
      <c r="H48" s="4">
        <v>38023.931999999986</v>
      </c>
      <c r="I48" s="4">
        <v>0</v>
      </c>
      <c r="J48" s="4">
        <v>129991.76299999999</v>
      </c>
      <c r="K48" s="4">
        <v>36929.516</v>
      </c>
      <c r="L48" s="4">
        <v>0</v>
      </c>
      <c r="M48" s="4">
        <v>0</v>
      </c>
    </row>
    <row r="49" spans="1:13" s="1" customFormat="1" ht="12.75">
      <c r="A49" s="7" t="s">
        <v>38</v>
      </c>
      <c r="B49" s="7"/>
      <c r="C49" s="4">
        <v>191090.89800000002</v>
      </c>
      <c r="D49" s="4">
        <v>0</v>
      </c>
      <c r="E49" s="4">
        <v>11486.676</v>
      </c>
      <c r="F49" s="4">
        <v>179604.222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</row>
    <row r="50" spans="1:13" s="1" customFormat="1" ht="12.75">
      <c r="A50" s="7" t="s">
        <v>39</v>
      </c>
      <c r="B50" s="7"/>
      <c r="C50" s="4">
        <v>943827.898</v>
      </c>
      <c r="D50" s="4">
        <v>308985.97400000005</v>
      </c>
      <c r="E50" s="4">
        <v>170198.62500000003</v>
      </c>
      <c r="F50" s="4">
        <v>259698.088</v>
      </c>
      <c r="G50" s="4">
        <v>0</v>
      </c>
      <c r="H50" s="4">
        <v>38023.931999999986</v>
      </c>
      <c r="I50" s="4">
        <v>0</v>
      </c>
      <c r="J50" s="4">
        <v>129991.76299999999</v>
      </c>
      <c r="K50" s="4">
        <v>36929.516</v>
      </c>
      <c r="L50" s="4">
        <v>0</v>
      </c>
      <c r="M50" s="4">
        <v>0</v>
      </c>
    </row>
    <row r="51" spans="1:13" ht="12.75">
      <c r="A51" s="6"/>
      <c r="B51" s="6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3:13" ht="12.75"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</row>
    <row r="53" spans="3:13" ht="12.75"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</row>
    <row r="54" spans="3:13" ht="12.75"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</row>
    <row r="55" spans="3:13" ht="12.75"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</row>
    <row r="56" spans="3:13" ht="12.75"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</row>
  </sheetData>
  <printOptions/>
  <pageMargins left="0.75" right="0.75" top="1" bottom="1" header="0" footer="0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anduco</dc:creator>
  <cp:keywords/>
  <dc:description/>
  <cp:lastModifiedBy>anduco</cp:lastModifiedBy>
  <cp:lastPrinted>2011-01-13T22:13:34Z</cp:lastPrinted>
  <dcterms:created xsi:type="dcterms:W3CDTF">2011-01-13T17:47:40Z</dcterms:created>
  <dcterms:modified xsi:type="dcterms:W3CDTF">2011-01-13T22:13:38Z</dcterms:modified>
  <cp:category/>
  <cp:version/>
  <cp:contentType/>
  <cp:contentStatus/>
</cp:coreProperties>
</file>