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ususanluis" sheetId="1" r:id="rId1"/>
    <sheet name="factursanlui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<sst xmlns="http://schemas.openxmlformats.org/spreadsheetml/2006/main" count="139" uniqueCount="33">
  <si>
    <t>AÑO 2009</t>
  </si>
  <si>
    <t>PROVINCIA DE SAN LUIS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</si>
  <si>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</si>
  <si>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</si>
  <si>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</si>
  <si>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</si>
  <si>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</si>
  <si>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</si>
  <si>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</si>
  <si>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</si>
  <si>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</si>
  <si>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</si>
  <si>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</si>
  <si>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</si>
  <si>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</si>
  <si>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</si>
  <si>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Ayacucho</t>
  </si>
  <si>
    <t xml:space="preserve">EDESAL </t>
  </si>
  <si>
    <t>GUMEM</t>
  </si>
  <si>
    <t>total</t>
  </si>
  <si>
    <t>Belgrano</t>
  </si>
  <si>
    <t>Chacabuco</t>
  </si>
  <si>
    <t>Coronel Pringles</t>
  </si>
  <si>
    <t>General Pedernera</t>
  </si>
  <si>
    <t>Gobernador Dupuy</t>
  </si>
  <si>
    <t>Junín</t>
  </si>
  <si>
    <t>La Capital</t>
  </si>
  <si>
    <t>Libertador Gral San Martín</t>
  </si>
  <si>
    <t>TOTAL EDESAL</t>
  </si>
  <si>
    <t>TOTAL GUMEM</t>
  </si>
  <si>
    <t>TOTAL SAN LUIS</t>
  </si>
  <si>
    <t>Facturado a usuario final</t>
  </si>
  <si>
    <t>Valores expresados en MWh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</si>
</sst>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B34">
      <selection activeCell="D55" sqref="D55"/>
    </sheetView>
  </sheetViews>
  <sheetFormatPr defaultColWidth="11.421875" defaultRowHeight="12.75"/>
  <cols>
    <col min="1" max="1" width="26.8515625" style="0" customWidth="1"/>
    <col min="2" max="2" width="12.140625" style="0" customWidth="1"/>
  </cols>
  <sheetData>
    <row r="2" ht="12.75">
      <c r="A2" s="1" t="s">
        <v>0</v>
      </c>
    </row>
    <row r="3" ht="12.75">
      <c r="A3" s="1" t="s">
        <v>1</v>
      </c>
    </row>
    <row r="4" ht="12.75">
      <c r="A4" s="1"/>
    </row>
    <row r="5" ht="12.75">
      <c r="A5" s="1" t="s">
        <v>2</v>
      </c>
    </row>
    <row r="6" ht="12.75">
      <c r="A6" s="1"/>
    </row>
    <row r="7" spans="1:13" ht="12.75">
      <c r="A7" s="1" t="s">
        <v>3</v>
      </c>
      <c r="B7" s="1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</row>
    <row r="8" spans="1:13" ht="12.75">
      <c r="A8" t="s">
        <v>16</v>
      </c>
      <c r="B8" t="s">
        <v>17</v>
      </c>
      <c r="C8" s="3">
        <f>SUM(D8:M8)</f>
        <v>5873</v>
      </c>
      <c r="D8" s="3">
        <v>4885</v>
      </c>
      <c r="E8" s="3">
        <v>731</v>
      </c>
      <c r="F8" s="3">
        <v>103</v>
      </c>
      <c r="G8" s="3">
        <v>0</v>
      </c>
      <c r="H8" s="3">
        <v>5</v>
      </c>
      <c r="I8" s="3">
        <v>0</v>
      </c>
      <c r="J8" s="3">
        <v>0</v>
      </c>
      <c r="K8" s="3">
        <v>149</v>
      </c>
      <c r="L8" s="3">
        <v>0</v>
      </c>
      <c r="M8" s="3">
        <v>0</v>
      </c>
    </row>
    <row r="9" spans="1:13" ht="12.75">
      <c r="A9" t="s">
        <v>16</v>
      </c>
      <c r="B9" t="s">
        <v>18</v>
      </c>
      <c r="C9" s="3">
        <f aca="true" t="shared" si="0" ref="C9:C32">SUM(D9:M9)</f>
        <v>1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2.75">
      <c r="A10" s="1" t="s">
        <v>16</v>
      </c>
      <c r="B10" s="1" t="s">
        <v>19</v>
      </c>
      <c r="C10" s="4">
        <f t="shared" si="0"/>
        <v>5874</v>
      </c>
      <c r="D10" s="4">
        <f aca="true" t="shared" si="1" ref="D10:M10">+D8+D9</f>
        <v>4885</v>
      </c>
      <c r="E10" s="4">
        <f t="shared" si="1"/>
        <v>731</v>
      </c>
      <c r="F10" s="4">
        <f t="shared" si="1"/>
        <v>104</v>
      </c>
      <c r="G10" s="4">
        <f t="shared" si="1"/>
        <v>0</v>
      </c>
      <c r="H10" s="4">
        <f t="shared" si="1"/>
        <v>5</v>
      </c>
      <c r="I10" s="4">
        <f t="shared" si="1"/>
        <v>0</v>
      </c>
      <c r="J10" s="4">
        <f t="shared" si="1"/>
        <v>0</v>
      </c>
      <c r="K10" s="4">
        <f t="shared" si="1"/>
        <v>149</v>
      </c>
      <c r="L10" s="4">
        <f t="shared" si="1"/>
        <v>0</v>
      </c>
      <c r="M10" s="4">
        <f t="shared" si="1"/>
        <v>0</v>
      </c>
    </row>
    <row r="11" spans="1:13" ht="12.75">
      <c r="A11" t="s">
        <v>20</v>
      </c>
      <c r="B11" t="s">
        <v>17</v>
      </c>
      <c r="C11" s="3">
        <f t="shared" si="0"/>
        <v>1394</v>
      </c>
      <c r="D11" s="3">
        <v>1211</v>
      </c>
      <c r="E11" s="3">
        <v>100</v>
      </c>
      <c r="F11" s="3">
        <v>2</v>
      </c>
      <c r="G11" s="3">
        <v>0</v>
      </c>
      <c r="H11" s="3">
        <v>4</v>
      </c>
      <c r="I11" s="3">
        <v>0</v>
      </c>
      <c r="J11" s="3">
        <v>0</v>
      </c>
      <c r="K11" s="3">
        <v>77</v>
      </c>
      <c r="L11" s="3">
        <v>0</v>
      </c>
      <c r="M11" s="3">
        <v>0</v>
      </c>
    </row>
    <row r="12" spans="1:13" ht="12.75">
      <c r="A12" t="s">
        <v>20</v>
      </c>
      <c r="B12" t="s">
        <v>18</v>
      </c>
      <c r="C12" s="3">
        <f t="shared" si="0"/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2.75">
      <c r="A13" s="1" t="s">
        <v>20</v>
      </c>
      <c r="B13" s="1" t="s">
        <v>19</v>
      </c>
      <c r="C13" s="4">
        <f t="shared" si="0"/>
        <v>1395</v>
      </c>
      <c r="D13" s="4">
        <f>+D11+D12</f>
        <v>1211</v>
      </c>
      <c r="E13" s="4">
        <f aca="true" t="shared" si="2" ref="E13:M13">+E11+E12</f>
        <v>100</v>
      </c>
      <c r="F13" s="4">
        <f t="shared" si="2"/>
        <v>3</v>
      </c>
      <c r="G13" s="4">
        <f t="shared" si="2"/>
        <v>0</v>
      </c>
      <c r="H13" s="4">
        <f t="shared" si="2"/>
        <v>4</v>
      </c>
      <c r="I13" s="4">
        <f t="shared" si="2"/>
        <v>0</v>
      </c>
      <c r="J13" s="4">
        <f t="shared" si="2"/>
        <v>0</v>
      </c>
      <c r="K13" s="4">
        <f t="shared" si="2"/>
        <v>77</v>
      </c>
      <c r="L13" s="4">
        <f t="shared" si="2"/>
        <v>0</v>
      </c>
      <c r="M13" s="4">
        <f t="shared" si="2"/>
        <v>0</v>
      </c>
    </row>
    <row r="14" spans="1:13" ht="12.75">
      <c r="A14" t="s">
        <v>21</v>
      </c>
      <c r="B14" t="s">
        <v>17</v>
      </c>
      <c r="C14" s="3">
        <f t="shared" si="0"/>
        <v>7336</v>
      </c>
      <c r="D14" s="3">
        <v>6131</v>
      </c>
      <c r="E14" s="3">
        <v>940</v>
      </c>
      <c r="F14" s="3">
        <v>74</v>
      </c>
      <c r="G14" s="3">
        <v>0</v>
      </c>
      <c r="H14" s="3">
        <v>9</v>
      </c>
      <c r="I14" s="3">
        <v>0</v>
      </c>
      <c r="J14" s="3">
        <v>0</v>
      </c>
      <c r="K14" s="3">
        <v>182</v>
      </c>
      <c r="L14" s="3">
        <v>0</v>
      </c>
      <c r="M14" s="3">
        <v>0</v>
      </c>
    </row>
    <row r="15" spans="1:13" ht="12.75">
      <c r="A15" t="s">
        <v>21</v>
      </c>
      <c r="B15" t="s">
        <v>18</v>
      </c>
      <c r="C15" s="3">
        <f t="shared" si="0"/>
        <v>3</v>
      </c>
      <c r="D15" s="3">
        <v>0</v>
      </c>
      <c r="E15" s="3">
        <v>0</v>
      </c>
      <c r="F15" s="3">
        <v>3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ht="12.75">
      <c r="A16" s="1" t="s">
        <v>21</v>
      </c>
      <c r="B16" s="1" t="s">
        <v>19</v>
      </c>
      <c r="C16" s="4">
        <f t="shared" si="0"/>
        <v>7339</v>
      </c>
      <c r="D16" s="4">
        <f>+D14+D15</f>
        <v>6131</v>
      </c>
      <c r="E16" s="4">
        <f aca="true" t="shared" si="3" ref="E16:M16">+E14+E15</f>
        <v>940</v>
      </c>
      <c r="F16" s="4">
        <f t="shared" si="3"/>
        <v>77</v>
      </c>
      <c r="G16" s="4">
        <f t="shared" si="3"/>
        <v>0</v>
      </c>
      <c r="H16" s="4">
        <f t="shared" si="3"/>
        <v>9</v>
      </c>
      <c r="I16" s="4">
        <f t="shared" si="3"/>
        <v>0</v>
      </c>
      <c r="J16" s="4">
        <f t="shared" si="3"/>
        <v>0</v>
      </c>
      <c r="K16" s="4">
        <f t="shared" si="3"/>
        <v>182</v>
      </c>
      <c r="L16" s="4">
        <f t="shared" si="3"/>
        <v>0</v>
      </c>
      <c r="M16" s="4">
        <f t="shared" si="3"/>
        <v>0</v>
      </c>
    </row>
    <row r="17" spans="1:13" ht="12.75">
      <c r="A17" t="s">
        <v>22</v>
      </c>
      <c r="B17" t="s">
        <v>17</v>
      </c>
      <c r="C17" s="3">
        <f t="shared" si="0"/>
        <v>5444</v>
      </c>
      <c r="D17" s="3">
        <v>4592</v>
      </c>
      <c r="E17" s="3">
        <v>584</v>
      </c>
      <c r="F17" s="3">
        <v>96</v>
      </c>
      <c r="G17" s="3">
        <v>0</v>
      </c>
      <c r="H17" s="3">
        <v>6</v>
      </c>
      <c r="I17" s="3">
        <v>0</v>
      </c>
      <c r="J17" s="3">
        <v>0</v>
      </c>
      <c r="K17" s="3">
        <v>166</v>
      </c>
      <c r="L17" s="3">
        <v>0</v>
      </c>
      <c r="M17" s="3">
        <v>0</v>
      </c>
    </row>
    <row r="18" spans="1:13" ht="12.75">
      <c r="A18" t="s">
        <v>22</v>
      </c>
      <c r="B18" t="s">
        <v>18</v>
      </c>
      <c r="C18" s="3">
        <f t="shared" si="0"/>
        <v>1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2.75">
      <c r="A19" s="1" t="s">
        <v>22</v>
      </c>
      <c r="B19" s="1" t="s">
        <v>19</v>
      </c>
      <c r="C19" s="4">
        <f t="shared" si="0"/>
        <v>5445</v>
      </c>
      <c r="D19" s="4">
        <f>+D17+D18</f>
        <v>4592</v>
      </c>
      <c r="E19" s="4">
        <f aca="true" t="shared" si="4" ref="E19:M19">+E17+E18</f>
        <v>584</v>
      </c>
      <c r="F19" s="4">
        <f t="shared" si="4"/>
        <v>97</v>
      </c>
      <c r="G19" s="4">
        <f t="shared" si="4"/>
        <v>0</v>
      </c>
      <c r="H19" s="4">
        <f t="shared" si="4"/>
        <v>6</v>
      </c>
      <c r="I19" s="4">
        <f t="shared" si="4"/>
        <v>0</v>
      </c>
      <c r="J19" s="4">
        <f t="shared" si="4"/>
        <v>0</v>
      </c>
      <c r="K19" s="4">
        <f t="shared" si="4"/>
        <v>166</v>
      </c>
      <c r="L19" s="4">
        <f t="shared" si="4"/>
        <v>0</v>
      </c>
      <c r="M19" s="4">
        <f t="shared" si="4"/>
        <v>0</v>
      </c>
    </row>
    <row r="20" spans="1:13" ht="12.75">
      <c r="A20" t="s">
        <v>23</v>
      </c>
      <c r="B20" t="s">
        <v>17</v>
      </c>
      <c r="C20" s="3">
        <f t="shared" si="0"/>
        <v>40491</v>
      </c>
      <c r="D20" s="3">
        <v>35412</v>
      </c>
      <c r="E20" s="3">
        <v>4425</v>
      </c>
      <c r="F20" s="3">
        <v>291</v>
      </c>
      <c r="G20" s="3">
        <v>0</v>
      </c>
      <c r="H20" s="3">
        <v>7</v>
      </c>
      <c r="I20" s="3">
        <v>0</v>
      </c>
      <c r="J20" s="3">
        <v>0</v>
      </c>
      <c r="K20" s="3">
        <v>356</v>
      </c>
      <c r="L20" s="3">
        <v>0</v>
      </c>
      <c r="M20" s="3">
        <v>0</v>
      </c>
    </row>
    <row r="21" spans="1:13" ht="12.75">
      <c r="A21" t="s">
        <v>23</v>
      </c>
      <c r="B21" t="s">
        <v>18</v>
      </c>
      <c r="C21" s="3">
        <f t="shared" si="0"/>
        <v>36</v>
      </c>
      <c r="D21" s="3">
        <v>0</v>
      </c>
      <c r="E21" s="3">
        <v>0</v>
      </c>
      <c r="F21" s="3">
        <v>36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2.75">
      <c r="A22" s="1" t="s">
        <v>23</v>
      </c>
      <c r="B22" s="1" t="s">
        <v>19</v>
      </c>
      <c r="C22" s="4">
        <f t="shared" si="0"/>
        <v>40527</v>
      </c>
      <c r="D22" s="4">
        <f>+D20+D21</f>
        <v>35412</v>
      </c>
      <c r="E22" s="4">
        <f aca="true" t="shared" si="5" ref="E22:M22">+E20+E21</f>
        <v>4425</v>
      </c>
      <c r="F22" s="4">
        <f t="shared" si="5"/>
        <v>327</v>
      </c>
      <c r="G22" s="4">
        <f t="shared" si="5"/>
        <v>0</v>
      </c>
      <c r="H22" s="4">
        <f t="shared" si="5"/>
        <v>7</v>
      </c>
      <c r="I22" s="4">
        <f t="shared" si="5"/>
        <v>0</v>
      </c>
      <c r="J22" s="4">
        <f t="shared" si="5"/>
        <v>0</v>
      </c>
      <c r="K22" s="4">
        <f t="shared" si="5"/>
        <v>356</v>
      </c>
      <c r="L22" s="4">
        <f t="shared" si="5"/>
        <v>0</v>
      </c>
      <c r="M22" s="4">
        <f t="shared" si="5"/>
        <v>0</v>
      </c>
    </row>
    <row r="23" spans="1:13" ht="12.75">
      <c r="A23" t="s">
        <v>24</v>
      </c>
      <c r="B23" t="s">
        <v>17</v>
      </c>
      <c r="C23" s="3">
        <f t="shared" si="0"/>
        <v>3718</v>
      </c>
      <c r="D23" s="3">
        <v>2913</v>
      </c>
      <c r="E23" s="3">
        <v>591</v>
      </c>
      <c r="F23" s="3">
        <v>49</v>
      </c>
      <c r="G23" s="3">
        <v>0</v>
      </c>
      <c r="H23" s="3">
        <v>12</v>
      </c>
      <c r="I23" s="3">
        <v>0</v>
      </c>
      <c r="J23" s="3">
        <v>0</v>
      </c>
      <c r="K23" s="3">
        <v>153</v>
      </c>
      <c r="L23" s="3">
        <v>0</v>
      </c>
      <c r="M23" s="3">
        <v>0</v>
      </c>
    </row>
    <row r="24" spans="1:13" ht="12.75">
      <c r="A24" s="1" t="s">
        <v>24</v>
      </c>
      <c r="B24" s="1" t="s">
        <v>19</v>
      </c>
      <c r="C24" s="4">
        <f t="shared" si="0"/>
        <v>3718</v>
      </c>
      <c r="D24" s="4">
        <f>+D23</f>
        <v>2913</v>
      </c>
      <c r="E24" s="4">
        <f aca="true" t="shared" si="6" ref="E24:M24">+E23</f>
        <v>591</v>
      </c>
      <c r="F24" s="4">
        <f t="shared" si="6"/>
        <v>49</v>
      </c>
      <c r="G24" s="4">
        <f t="shared" si="6"/>
        <v>0</v>
      </c>
      <c r="H24" s="4">
        <f t="shared" si="6"/>
        <v>12</v>
      </c>
      <c r="I24" s="4">
        <f t="shared" si="6"/>
        <v>0</v>
      </c>
      <c r="J24" s="4">
        <f t="shared" si="6"/>
        <v>0</v>
      </c>
      <c r="K24" s="4">
        <f t="shared" si="6"/>
        <v>153</v>
      </c>
      <c r="L24" s="4">
        <f t="shared" si="6"/>
        <v>0</v>
      </c>
      <c r="M24" s="4">
        <f t="shared" si="6"/>
        <v>0</v>
      </c>
    </row>
    <row r="25" spans="1:13" ht="12.75">
      <c r="A25" t="s">
        <v>25</v>
      </c>
      <c r="B25" t="s">
        <v>17</v>
      </c>
      <c r="C25" s="3">
        <f t="shared" si="0"/>
        <v>10777</v>
      </c>
      <c r="D25" s="3">
        <v>8461</v>
      </c>
      <c r="E25" s="3">
        <v>2023</v>
      </c>
      <c r="F25" s="3">
        <v>98</v>
      </c>
      <c r="G25" s="3">
        <v>0</v>
      </c>
      <c r="H25" s="3">
        <v>6</v>
      </c>
      <c r="I25" s="3">
        <v>0</v>
      </c>
      <c r="J25" s="3">
        <v>0</v>
      </c>
      <c r="K25" s="3">
        <v>189</v>
      </c>
      <c r="L25" s="3">
        <v>0</v>
      </c>
      <c r="M25" s="3">
        <v>0</v>
      </c>
    </row>
    <row r="26" spans="1:13" ht="12.75">
      <c r="A26" t="s">
        <v>25</v>
      </c>
      <c r="B26" t="s">
        <v>18</v>
      </c>
      <c r="C26" s="3">
        <f t="shared" si="0"/>
        <v>2</v>
      </c>
      <c r="D26" s="3">
        <v>0</v>
      </c>
      <c r="E26" s="3">
        <v>0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ht="12.75">
      <c r="A27" s="1" t="s">
        <v>25</v>
      </c>
      <c r="B27" s="1" t="s">
        <v>19</v>
      </c>
      <c r="C27" s="4">
        <f t="shared" si="0"/>
        <v>10779</v>
      </c>
      <c r="D27" s="4">
        <f>+D25+D26</f>
        <v>8461</v>
      </c>
      <c r="E27" s="4">
        <f aca="true" t="shared" si="7" ref="E27:M27">+E25+E26</f>
        <v>2023</v>
      </c>
      <c r="F27" s="4">
        <f t="shared" si="7"/>
        <v>100</v>
      </c>
      <c r="G27" s="4">
        <f t="shared" si="7"/>
        <v>0</v>
      </c>
      <c r="H27" s="4">
        <f t="shared" si="7"/>
        <v>6</v>
      </c>
      <c r="I27" s="4">
        <f t="shared" si="7"/>
        <v>0</v>
      </c>
      <c r="J27" s="4">
        <f t="shared" si="7"/>
        <v>0</v>
      </c>
      <c r="K27" s="4">
        <f t="shared" si="7"/>
        <v>189</v>
      </c>
      <c r="L27" s="4">
        <f t="shared" si="7"/>
        <v>0</v>
      </c>
      <c r="M27" s="4">
        <f t="shared" si="7"/>
        <v>0</v>
      </c>
    </row>
    <row r="28" spans="1:13" ht="12.75">
      <c r="A28" t="s">
        <v>26</v>
      </c>
      <c r="B28" t="s">
        <v>17</v>
      </c>
      <c r="C28" s="3">
        <f t="shared" si="0"/>
        <v>62869</v>
      </c>
      <c r="D28" s="3">
        <v>55880</v>
      </c>
      <c r="E28" s="3">
        <v>6031</v>
      </c>
      <c r="F28" s="3">
        <v>434</v>
      </c>
      <c r="G28" s="3">
        <v>0</v>
      </c>
      <c r="H28" s="3">
        <v>13</v>
      </c>
      <c r="I28" s="3">
        <v>0</v>
      </c>
      <c r="J28" s="3">
        <v>0</v>
      </c>
      <c r="K28" s="3">
        <v>511</v>
      </c>
      <c r="L28" s="3">
        <v>0</v>
      </c>
      <c r="M28" s="3">
        <v>0</v>
      </c>
    </row>
    <row r="29" spans="1:13" ht="12.75">
      <c r="A29" t="s">
        <v>26</v>
      </c>
      <c r="B29" t="s">
        <v>18</v>
      </c>
      <c r="C29" s="3">
        <f t="shared" si="0"/>
        <v>62</v>
      </c>
      <c r="D29" s="3">
        <v>0</v>
      </c>
      <c r="E29" s="3">
        <v>16</v>
      </c>
      <c r="F29" s="3">
        <v>46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2.75">
      <c r="A30" s="1" t="s">
        <v>26</v>
      </c>
      <c r="B30" s="1" t="s">
        <v>19</v>
      </c>
      <c r="C30" s="4">
        <f t="shared" si="0"/>
        <v>62931</v>
      </c>
      <c r="D30" s="4">
        <f>+D28+D29</f>
        <v>55880</v>
      </c>
      <c r="E30" s="4">
        <f aca="true" t="shared" si="8" ref="E30:M30">+E28+E29</f>
        <v>6047</v>
      </c>
      <c r="F30" s="4">
        <f t="shared" si="8"/>
        <v>480</v>
      </c>
      <c r="G30" s="4">
        <f t="shared" si="8"/>
        <v>0</v>
      </c>
      <c r="H30" s="4">
        <f t="shared" si="8"/>
        <v>13</v>
      </c>
      <c r="I30" s="4">
        <f t="shared" si="8"/>
        <v>0</v>
      </c>
      <c r="J30" s="4">
        <f t="shared" si="8"/>
        <v>0</v>
      </c>
      <c r="K30" s="4">
        <f t="shared" si="8"/>
        <v>511</v>
      </c>
      <c r="L30" s="4">
        <f t="shared" si="8"/>
        <v>0</v>
      </c>
      <c r="M30" s="4">
        <f t="shared" si="8"/>
        <v>0</v>
      </c>
    </row>
    <row r="31" spans="1:13" ht="12.75">
      <c r="A31" t="s">
        <v>27</v>
      </c>
      <c r="B31" t="s">
        <v>17</v>
      </c>
      <c r="C31" s="3">
        <f t="shared" si="0"/>
        <v>902</v>
      </c>
      <c r="D31" s="3">
        <v>732</v>
      </c>
      <c r="E31" s="3">
        <v>70</v>
      </c>
      <c r="F31" s="3">
        <v>3</v>
      </c>
      <c r="G31" s="3">
        <v>0</v>
      </c>
      <c r="H31" s="3">
        <v>7</v>
      </c>
      <c r="I31" s="3">
        <v>0</v>
      </c>
      <c r="J31" s="3">
        <v>0</v>
      </c>
      <c r="K31" s="3">
        <v>90</v>
      </c>
      <c r="L31" s="3">
        <v>0</v>
      </c>
      <c r="M31" s="3">
        <v>0</v>
      </c>
    </row>
    <row r="32" spans="1:13" ht="12.75">
      <c r="A32" s="1" t="s">
        <v>27</v>
      </c>
      <c r="B32" s="1" t="s">
        <v>19</v>
      </c>
      <c r="C32" s="4">
        <f t="shared" si="0"/>
        <v>902</v>
      </c>
      <c r="D32" s="4">
        <f>+D31</f>
        <v>732</v>
      </c>
      <c r="E32" s="4">
        <f aca="true" t="shared" si="9" ref="E32:M32">+E31</f>
        <v>70</v>
      </c>
      <c r="F32" s="4">
        <f t="shared" si="9"/>
        <v>3</v>
      </c>
      <c r="G32" s="4">
        <f t="shared" si="9"/>
        <v>0</v>
      </c>
      <c r="H32" s="4">
        <f t="shared" si="9"/>
        <v>7</v>
      </c>
      <c r="I32" s="4">
        <f t="shared" si="9"/>
        <v>0</v>
      </c>
      <c r="J32" s="4">
        <f t="shared" si="9"/>
        <v>0</v>
      </c>
      <c r="K32" s="4">
        <f t="shared" si="9"/>
        <v>90</v>
      </c>
      <c r="L32" s="4">
        <f t="shared" si="9"/>
        <v>0</v>
      </c>
      <c r="M32" s="4">
        <f t="shared" si="9"/>
        <v>0</v>
      </c>
    </row>
    <row r="35" spans="1:13" ht="12.75">
      <c r="A35" s="1" t="s">
        <v>28</v>
      </c>
      <c r="C35" s="4">
        <f>+C8+C11+C14+C17+C20+C23+C25+C28+C31</f>
        <v>138804</v>
      </c>
      <c r="D35" s="4">
        <f aca="true" t="shared" si="10" ref="D35:M35">+D8+D11+D14+D17+D20+D23+D25+D28+D31</f>
        <v>120217</v>
      </c>
      <c r="E35" s="4">
        <f t="shared" si="10"/>
        <v>15495</v>
      </c>
      <c r="F35" s="4">
        <f t="shared" si="10"/>
        <v>1150</v>
      </c>
      <c r="G35" s="4">
        <f t="shared" si="10"/>
        <v>0</v>
      </c>
      <c r="H35" s="4">
        <f t="shared" si="10"/>
        <v>69</v>
      </c>
      <c r="I35" s="4">
        <f t="shared" si="10"/>
        <v>0</v>
      </c>
      <c r="J35" s="4">
        <f t="shared" si="10"/>
        <v>0</v>
      </c>
      <c r="K35" s="4">
        <f t="shared" si="10"/>
        <v>1873</v>
      </c>
      <c r="L35" s="4">
        <f t="shared" si="10"/>
        <v>0</v>
      </c>
      <c r="M35" s="4">
        <f t="shared" si="10"/>
        <v>0</v>
      </c>
    </row>
    <row r="36" spans="1:13" ht="12.75">
      <c r="A36" s="1" t="s">
        <v>29</v>
      </c>
      <c r="C36" s="4">
        <f>+C9+C12+C15+C18+C21+C26+C29</f>
        <v>106</v>
      </c>
      <c r="D36" s="4">
        <f aca="true" t="shared" si="11" ref="D36:M36">+D9+D12+D15+D18+D21+D26+D29</f>
        <v>0</v>
      </c>
      <c r="E36" s="4">
        <f t="shared" si="11"/>
        <v>16</v>
      </c>
      <c r="F36" s="4">
        <f t="shared" si="11"/>
        <v>90</v>
      </c>
      <c r="G36" s="4">
        <f t="shared" si="11"/>
        <v>0</v>
      </c>
      <c r="H36" s="4">
        <f t="shared" si="11"/>
        <v>0</v>
      </c>
      <c r="I36" s="4">
        <f t="shared" si="11"/>
        <v>0</v>
      </c>
      <c r="J36" s="4">
        <f t="shared" si="11"/>
        <v>0</v>
      </c>
      <c r="K36" s="4">
        <f t="shared" si="11"/>
        <v>0</v>
      </c>
      <c r="L36" s="4">
        <f t="shared" si="11"/>
        <v>0</v>
      </c>
      <c r="M36" s="4">
        <f t="shared" si="11"/>
        <v>0</v>
      </c>
    </row>
    <row r="37" spans="1:13" ht="12.75">
      <c r="A37" s="1" t="s">
        <v>30</v>
      </c>
      <c r="C37" s="4">
        <f>+C10+C13+C16+C19+C22+C24+C27+C30+C32</f>
        <v>138910</v>
      </c>
      <c r="D37" s="4">
        <f aca="true" t="shared" si="12" ref="D37:M37">+D10+D13+D16+D19+D22+D24+D27+D30+D32</f>
        <v>120217</v>
      </c>
      <c r="E37" s="4">
        <f t="shared" si="12"/>
        <v>15511</v>
      </c>
      <c r="F37" s="4">
        <f t="shared" si="12"/>
        <v>1240</v>
      </c>
      <c r="G37" s="4">
        <f t="shared" si="12"/>
        <v>0</v>
      </c>
      <c r="H37" s="4">
        <f t="shared" si="12"/>
        <v>69</v>
      </c>
      <c r="I37" s="4">
        <f t="shared" si="12"/>
        <v>0</v>
      </c>
      <c r="J37" s="4">
        <f t="shared" si="12"/>
        <v>0</v>
      </c>
      <c r="K37" s="4">
        <f t="shared" si="12"/>
        <v>1873</v>
      </c>
      <c r="L37" s="4">
        <f t="shared" si="12"/>
        <v>0</v>
      </c>
      <c r="M37" s="4">
        <f t="shared" si="12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7"/>
  <sheetViews>
    <sheetView tabSelected="1" workbookViewId="0" topLeftCell="C34">
      <selection activeCell="F44" sqref="F44"/>
    </sheetView>
  </sheetViews>
  <sheetFormatPr defaultColWidth="11.421875" defaultRowHeight="12.75"/>
  <cols>
    <col min="1" max="1" width="24.57421875" style="0" customWidth="1"/>
    <col min="2" max="2" width="14.7109375" style="0" customWidth="1"/>
  </cols>
  <sheetData>
    <row r="2" spans="1:13" ht="12.75">
      <c r="A2" s="6" t="s">
        <v>0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6" t="s">
        <v>1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6" t="s">
        <v>31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6" t="s">
        <v>32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6" t="s">
        <v>3</v>
      </c>
      <c r="B7" s="6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</row>
    <row r="8" spans="1:13" ht="12.75">
      <c r="A8" s="5" t="s">
        <v>16</v>
      </c>
      <c r="B8" s="5" t="s">
        <v>17</v>
      </c>
      <c r="C8" s="3">
        <v>41274.424000000006</v>
      </c>
      <c r="D8" s="3">
        <v>10936.013</v>
      </c>
      <c r="E8" s="3">
        <v>5999.694</v>
      </c>
      <c r="F8" s="3">
        <v>20846.939</v>
      </c>
      <c r="G8" s="3">
        <v>0</v>
      </c>
      <c r="H8" s="3">
        <v>2376.999</v>
      </c>
      <c r="I8" s="3">
        <v>0</v>
      </c>
      <c r="J8" s="3">
        <v>0</v>
      </c>
      <c r="K8" s="3">
        <v>1114.779</v>
      </c>
      <c r="L8" s="3">
        <v>0</v>
      </c>
      <c r="M8" s="3">
        <v>0</v>
      </c>
    </row>
    <row r="9" spans="1:13" ht="12.75">
      <c r="A9" s="5" t="s">
        <v>16</v>
      </c>
      <c r="B9" s="5" t="s">
        <v>18</v>
      </c>
      <c r="C9" s="3">
        <v>701.127</v>
      </c>
      <c r="D9" s="3">
        <v>0</v>
      </c>
      <c r="E9" s="3">
        <v>0</v>
      </c>
      <c r="F9" s="3">
        <v>701.127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s="1" customFormat="1" ht="12.75">
      <c r="A10" s="6" t="s">
        <v>16</v>
      </c>
      <c r="B10" s="6" t="s">
        <v>19</v>
      </c>
      <c r="C10" s="4">
        <v>41975.551</v>
      </c>
      <c r="D10" s="4">
        <v>10936.013</v>
      </c>
      <c r="E10" s="4">
        <v>5999.694</v>
      </c>
      <c r="F10" s="4">
        <v>21548.066</v>
      </c>
      <c r="G10" s="4">
        <v>0</v>
      </c>
      <c r="H10" s="4">
        <v>2376.999</v>
      </c>
      <c r="I10" s="4">
        <v>0</v>
      </c>
      <c r="J10" s="4">
        <v>0</v>
      </c>
      <c r="K10" s="4">
        <v>1114.779</v>
      </c>
      <c r="L10" s="4">
        <v>0</v>
      </c>
      <c r="M10" s="4">
        <v>0</v>
      </c>
    </row>
    <row r="11" spans="1:13" ht="12.75">
      <c r="A11" s="5" t="s">
        <v>20</v>
      </c>
      <c r="B11" s="5" t="s">
        <v>17</v>
      </c>
      <c r="C11" s="3">
        <v>3924.8379999999993</v>
      </c>
      <c r="D11" s="3">
        <v>1746.963</v>
      </c>
      <c r="E11" s="3">
        <v>457.018</v>
      </c>
      <c r="F11" s="3">
        <v>505.671</v>
      </c>
      <c r="G11" s="3">
        <v>0</v>
      </c>
      <c r="H11" s="3">
        <v>654.403</v>
      </c>
      <c r="I11" s="3">
        <v>0</v>
      </c>
      <c r="J11" s="3">
        <v>0</v>
      </c>
      <c r="K11" s="3">
        <v>560.783</v>
      </c>
      <c r="L11" s="3">
        <v>0</v>
      </c>
      <c r="M11" s="3">
        <v>0</v>
      </c>
    </row>
    <row r="12" spans="1:13" ht="12.75">
      <c r="A12" s="5" t="s">
        <v>20</v>
      </c>
      <c r="B12" s="5" t="s">
        <v>18</v>
      </c>
      <c r="C12" s="3">
        <v>29037.21</v>
      </c>
      <c r="D12" s="3">
        <v>0</v>
      </c>
      <c r="E12" s="3">
        <v>0</v>
      </c>
      <c r="F12" s="3">
        <v>29037.21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s="1" customFormat="1" ht="12.75">
      <c r="A13" s="6" t="s">
        <v>20</v>
      </c>
      <c r="B13" s="6" t="s">
        <v>19</v>
      </c>
      <c r="C13" s="4">
        <v>32962.047999999995</v>
      </c>
      <c r="D13" s="4">
        <v>1746.963</v>
      </c>
      <c r="E13" s="4">
        <v>457.018</v>
      </c>
      <c r="F13" s="4">
        <v>29542.880999999998</v>
      </c>
      <c r="G13" s="4">
        <v>0</v>
      </c>
      <c r="H13" s="4">
        <v>654.403</v>
      </c>
      <c r="I13" s="4">
        <v>0</v>
      </c>
      <c r="J13" s="4">
        <v>0</v>
      </c>
      <c r="K13" s="4">
        <v>560.783</v>
      </c>
      <c r="L13" s="4">
        <v>0</v>
      </c>
      <c r="M13" s="4">
        <v>0</v>
      </c>
    </row>
    <row r="14" spans="1:13" ht="12.75">
      <c r="A14" s="5" t="s">
        <v>21</v>
      </c>
      <c r="B14" s="5" t="s">
        <v>17</v>
      </c>
      <c r="C14" s="3">
        <v>42249.934</v>
      </c>
      <c r="D14" s="3">
        <v>13576.522</v>
      </c>
      <c r="E14" s="3">
        <v>7031.038</v>
      </c>
      <c r="F14" s="3">
        <v>16795.757</v>
      </c>
      <c r="G14" s="3">
        <v>0</v>
      </c>
      <c r="H14" s="3">
        <v>2970.378</v>
      </c>
      <c r="I14" s="3">
        <v>0</v>
      </c>
      <c r="J14" s="3">
        <v>0</v>
      </c>
      <c r="K14" s="3">
        <v>1876.239</v>
      </c>
      <c r="L14" s="3">
        <v>0</v>
      </c>
      <c r="M14" s="3">
        <v>0</v>
      </c>
    </row>
    <row r="15" spans="1:13" ht="12.75">
      <c r="A15" s="5" t="s">
        <v>21</v>
      </c>
      <c r="B15" s="5" t="s">
        <v>18</v>
      </c>
      <c r="C15" s="3">
        <v>11524.585</v>
      </c>
      <c r="D15" s="3">
        <v>0</v>
      </c>
      <c r="E15" s="3">
        <v>0</v>
      </c>
      <c r="F15" s="3">
        <v>11524.585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s="1" customFormat="1" ht="12.75">
      <c r="A16" s="6" t="s">
        <v>21</v>
      </c>
      <c r="B16" s="6" t="s">
        <v>19</v>
      </c>
      <c r="C16" s="4">
        <v>53774.519</v>
      </c>
      <c r="D16" s="4">
        <v>13576.522</v>
      </c>
      <c r="E16" s="4">
        <v>7031.038</v>
      </c>
      <c r="F16" s="4">
        <v>28320.342</v>
      </c>
      <c r="G16" s="4">
        <v>0</v>
      </c>
      <c r="H16" s="4">
        <v>2970.378</v>
      </c>
      <c r="I16" s="4">
        <v>0</v>
      </c>
      <c r="J16" s="4">
        <v>0</v>
      </c>
      <c r="K16" s="4">
        <v>1876.239</v>
      </c>
      <c r="L16" s="4">
        <v>0</v>
      </c>
      <c r="M16" s="4">
        <v>0</v>
      </c>
    </row>
    <row r="17" spans="1:13" ht="12.75">
      <c r="A17" s="5" t="s">
        <v>22</v>
      </c>
      <c r="B17" s="5" t="s">
        <v>17</v>
      </c>
      <c r="C17" s="3">
        <v>27928.648999999998</v>
      </c>
      <c r="D17" s="3">
        <v>8607.49</v>
      </c>
      <c r="E17" s="3">
        <v>5113.5</v>
      </c>
      <c r="F17" s="3">
        <v>8644.174</v>
      </c>
      <c r="G17" s="3">
        <v>0</v>
      </c>
      <c r="H17" s="3">
        <v>4217.402</v>
      </c>
      <c r="I17" s="3">
        <v>0</v>
      </c>
      <c r="J17" s="3">
        <v>0</v>
      </c>
      <c r="K17" s="3">
        <v>1346.083</v>
      </c>
      <c r="L17" s="3">
        <v>0</v>
      </c>
      <c r="M17" s="3">
        <v>0</v>
      </c>
    </row>
    <row r="18" spans="1:13" ht="12.75">
      <c r="A18" s="5" t="s">
        <v>22</v>
      </c>
      <c r="B18" s="5" t="s">
        <v>18</v>
      </c>
      <c r="C18" s="3">
        <v>1179.6</v>
      </c>
      <c r="D18" s="3">
        <v>0</v>
      </c>
      <c r="E18" s="3">
        <v>0</v>
      </c>
      <c r="F18" s="3">
        <v>1179.6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s="1" customFormat="1" ht="12.75">
      <c r="A19" s="6" t="s">
        <v>22</v>
      </c>
      <c r="B19" s="6" t="s">
        <v>19</v>
      </c>
      <c r="C19" s="4">
        <v>29108.249000000003</v>
      </c>
      <c r="D19" s="4">
        <v>8607.49</v>
      </c>
      <c r="E19" s="4">
        <v>5113.5</v>
      </c>
      <c r="F19" s="4">
        <v>9823.774000000001</v>
      </c>
      <c r="G19" s="4">
        <v>0</v>
      </c>
      <c r="H19" s="4">
        <v>4217.402</v>
      </c>
      <c r="I19" s="4">
        <v>0</v>
      </c>
      <c r="J19" s="4">
        <v>0</v>
      </c>
      <c r="K19" s="4">
        <v>1346.083</v>
      </c>
      <c r="L19" s="4">
        <v>0</v>
      </c>
      <c r="M19" s="4">
        <v>0</v>
      </c>
    </row>
    <row r="20" spans="1:13" ht="12.75">
      <c r="A20" s="5" t="s">
        <v>23</v>
      </c>
      <c r="B20" s="5" t="s">
        <v>17</v>
      </c>
      <c r="C20" s="3">
        <v>259613.015</v>
      </c>
      <c r="D20" s="3">
        <v>93408.459</v>
      </c>
      <c r="E20" s="3">
        <v>60060.391</v>
      </c>
      <c r="F20" s="3">
        <v>77449.782</v>
      </c>
      <c r="G20" s="3">
        <v>0</v>
      </c>
      <c r="H20" s="3">
        <v>16019.554</v>
      </c>
      <c r="I20" s="3">
        <v>0</v>
      </c>
      <c r="J20" s="3">
        <v>0</v>
      </c>
      <c r="K20" s="3">
        <v>12674.829</v>
      </c>
      <c r="L20" s="3">
        <v>0</v>
      </c>
      <c r="M20" s="3">
        <v>0</v>
      </c>
    </row>
    <row r="21" spans="1:13" ht="12.75">
      <c r="A21" s="5" t="s">
        <v>23</v>
      </c>
      <c r="B21" s="5" t="s">
        <v>18</v>
      </c>
      <c r="C21" s="3">
        <v>134047.621</v>
      </c>
      <c r="D21" s="3">
        <v>0</v>
      </c>
      <c r="E21" s="3">
        <v>0</v>
      </c>
      <c r="F21" s="3">
        <v>134047.621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s="1" customFormat="1" ht="12.75">
      <c r="A22" s="6" t="s">
        <v>23</v>
      </c>
      <c r="B22" s="6" t="s">
        <v>19</v>
      </c>
      <c r="C22" s="4">
        <v>393660.63600000006</v>
      </c>
      <c r="D22" s="4">
        <v>93408.459</v>
      </c>
      <c r="E22" s="4">
        <v>60060.391</v>
      </c>
      <c r="F22" s="4">
        <v>211497.40300000002</v>
      </c>
      <c r="G22" s="4">
        <v>0</v>
      </c>
      <c r="H22" s="4">
        <v>16019.554</v>
      </c>
      <c r="I22" s="4">
        <v>0</v>
      </c>
      <c r="J22" s="4">
        <v>0</v>
      </c>
      <c r="K22" s="4">
        <v>12674.829</v>
      </c>
      <c r="L22" s="4">
        <v>0</v>
      </c>
      <c r="M22" s="4">
        <v>0</v>
      </c>
    </row>
    <row r="23" spans="1:13" ht="12.75">
      <c r="A23" s="5" t="s">
        <v>24</v>
      </c>
      <c r="B23" s="5" t="s">
        <v>17</v>
      </c>
      <c r="C23" s="3">
        <v>18440.389</v>
      </c>
      <c r="D23" s="3">
        <v>9236.889</v>
      </c>
      <c r="E23" s="3">
        <v>4696.78</v>
      </c>
      <c r="F23" s="3">
        <v>1001.064</v>
      </c>
      <c r="G23" s="3">
        <v>0</v>
      </c>
      <c r="H23" s="3">
        <v>1473.284</v>
      </c>
      <c r="I23" s="3">
        <v>0</v>
      </c>
      <c r="J23" s="3">
        <v>0</v>
      </c>
      <c r="K23" s="3">
        <v>2032.372</v>
      </c>
      <c r="L23" s="3">
        <v>0</v>
      </c>
      <c r="M23" s="3">
        <v>0</v>
      </c>
    </row>
    <row r="24" spans="1:13" s="1" customFormat="1" ht="12.75">
      <c r="A24" s="6" t="s">
        <v>24</v>
      </c>
      <c r="B24" s="6" t="s">
        <v>19</v>
      </c>
      <c r="C24" s="4">
        <v>18440.389</v>
      </c>
      <c r="D24" s="4">
        <v>9236.889</v>
      </c>
      <c r="E24" s="4">
        <v>4696.78</v>
      </c>
      <c r="F24" s="4">
        <v>1001.064</v>
      </c>
      <c r="G24" s="4">
        <v>0</v>
      </c>
      <c r="H24" s="4">
        <v>1473.284</v>
      </c>
      <c r="I24" s="4">
        <v>0</v>
      </c>
      <c r="J24" s="4">
        <v>0</v>
      </c>
      <c r="K24" s="4">
        <v>2032.372</v>
      </c>
      <c r="L24" s="4">
        <v>0</v>
      </c>
      <c r="M24" s="4">
        <v>0</v>
      </c>
    </row>
    <row r="25" spans="1:13" ht="12.75">
      <c r="A25" s="5" t="s">
        <v>25</v>
      </c>
      <c r="B25" s="5" t="s">
        <v>17</v>
      </c>
      <c r="C25" s="3">
        <v>61393.21</v>
      </c>
      <c r="D25" s="3">
        <v>22425.906</v>
      </c>
      <c r="E25" s="3">
        <v>16263.895</v>
      </c>
      <c r="F25" s="3">
        <v>15291.689</v>
      </c>
      <c r="G25" s="3">
        <v>0</v>
      </c>
      <c r="H25" s="3">
        <v>3675.691</v>
      </c>
      <c r="I25" s="3">
        <v>0</v>
      </c>
      <c r="J25" s="3">
        <v>0</v>
      </c>
      <c r="K25" s="3">
        <v>3736.029</v>
      </c>
      <c r="L25" s="3">
        <v>0</v>
      </c>
      <c r="M25" s="3">
        <v>0</v>
      </c>
    </row>
    <row r="26" spans="1:13" ht="12.75">
      <c r="A26" s="5" t="s">
        <v>25</v>
      </c>
      <c r="B26" s="5" t="s">
        <v>18</v>
      </c>
      <c r="C26" s="3">
        <v>1435.437</v>
      </c>
      <c r="D26" s="3">
        <v>0</v>
      </c>
      <c r="E26" s="3">
        <v>0</v>
      </c>
      <c r="F26" s="3">
        <v>1435.437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s="1" customFormat="1" ht="12.75">
      <c r="A27" s="6" t="s">
        <v>25</v>
      </c>
      <c r="B27" s="6" t="s">
        <v>19</v>
      </c>
      <c r="C27" s="4">
        <v>62828.647</v>
      </c>
      <c r="D27" s="4">
        <v>22425.906</v>
      </c>
      <c r="E27" s="4">
        <v>16263.895</v>
      </c>
      <c r="F27" s="4">
        <v>16727.126</v>
      </c>
      <c r="G27" s="4">
        <v>0</v>
      </c>
      <c r="H27" s="4">
        <v>3675.691</v>
      </c>
      <c r="I27" s="4">
        <v>0</v>
      </c>
      <c r="J27" s="4">
        <v>0</v>
      </c>
      <c r="K27" s="4">
        <v>3736.029</v>
      </c>
      <c r="L27" s="4">
        <v>0</v>
      </c>
      <c r="M27" s="4">
        <v>0</v>
      </c>
    </row>
    <row r="28" spans="1:13" ht="12.75">
      <c r="A28" s="5" t="s">
        <v>26</v>
      </c>
      <c r="B28" s="5" t="s">
        <v>17</v>
      </c>
      <c r="C28" s="3">
        <v>380486.298</v>
      </c>
      <c r="D28" s="3">
        <v>149703.741</v>
      </c>
      <c r="E28" s="3">
        <v>80528.864</v>
      </c>
      <c r="F28" s="3">
        <v>97945.241</v>
      </c>
      <c r="G28" s="3">
        <v>0</v>
      </c>
      <c r="H28" s="3">
        <v>29213.959</v>
      </c>
      <c r="I28" s="3">
        <v>0</v>
      </c>
      <c r="J28" s="3">
        <v>0</v>
      </c>
      <c r="K28" s="3">
        <v>23094.493</v>
      </c>
      <c r="L28" s="3">
        <v>0</v>
      </c>
      <c r="M28" s="3">
        <v>0</v>
      </c>
    </row>
    <row r="29" spans="1:13" ht="12.75">
      <c r="A29" s="5" t="s">
        <v>26</v>
      </c>
      <c r="B29" s="5" t="s">
        <v>18</v>
      </c>
      <c r="C29" s="3">
        <v>142619.621</v>
      </c>
      <c r="D29" s="3">
        <v>0</v>
      </c>
      <c r="E29" s="3">
        <v>20164.18</v>
      </c>
      <c r="F29" s="3">
        <v>122455.441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s="1" customFormat="1" ht="12.75">
      <c r="A30" s="6" t="s">
        <v>26</v>
      </c>
      <c r="B30" s="6" t="s">
        <v>19</v>
      </c>
      <c r="C30" s="4">
        <v>523105.919</v>
      </c>
      <c r="D30" s="4">
        <v>149703.741</v>
      </c>
      <c r="E30" s="4">
        <v>100693.044</v>
      </c>
      <c r="F30" s="4">
        <v>220400.682</v>
      </c>
      <c r="G30" s="4">
        <v>0</v>
      </c>
      <c r="H30" s="4">
        <v>29213.959</v>
      </c>
      <c r="I30" s="4">
        <v>0</v>
      </c>
      <c r="J30" s="4">
        <v>0</v>
      </c>
      <c r="K30" s="4">
        <v>23094.493</v>
      </c>
      <c r="L30" s="4">
        <v>0</v>
      </c>
      <c r="M30" s="4">
        <v>0</v>
      </c>
    </row>
    <row r="31" spans="1:13" ht="12.75">
      <c r="A31" s="5" t="s">
        <v>27</v>
      </c>
      <c r="B31" s="5" t="s">
        <v>17</v>
      </c>
      <c r="C31" s="3">
        <v>2669.2439999999997</v>
      </c>
      <c r="D31" s="3">
        <v>1408.199</v>
      </c>
      <c r="E31" s="3">
        <v>326.736</v>
      </c>
      <c r="F31" s="3">
        <v>12.277</v>
      </c>
      <c r="G31" s="3">
        <v>0</v>
      </c>
      <c r="H31" s="3">
        <v>302.216</v>
      </c>
      <c r="I31" s="3">
        <v>0</v>
      </c>
      <c r="J31" s="3">
        <v>0</v>
      </c>
      <c r="K31" s="3">
        <v>619.816</v>
      </c>
      <c r="L31" s="3">
        <v>0</v>
      </c>
      <c r="M31" s="3">
        <v>0</v>
      </c>
    </row>
    <row r="32" spans="1:13" s="1" customFormat="1" ht="12.75">
      <c r="A32" s="6" t="s">
        <v>27</v>
      </c>
      <c r="B32" s="6" t="s">
        <v>19</v>
      </c>
      <c r="C32" s="4">
        <v>2669.2439999999997</v>
      </c>
      <c r="D32" s="4">
        <v>1408.199</v>
      </c>
      <c r="E32" s="4">
        <v>326.736</v>
      </c>
      <c r="F32" s="4">
        <v>12.277</v>
      </c>
      <c r="G32" s="4">
        <v>0</v>
      </c>
      <c r="H32" s="4">
        <v>302.216</v>
      </c>
      <c r="I32" s="4">
        <v>0</v>
      </c>
      <c r="J32" s="4">
        <v>0</v>
      </c>
      <c r="K32" s="4">
        <v>619.816</v>
      </c>
      <c r="L32" s="4">
        <v>0</v>
      </c>
      <c r="M32" s="4">
        <v>0</v>
      </c>
    </row>
    <row r="33" spans="1:13" ht="12.7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s="1" customFormat="1" ht="12.75">
      <c r="A35" s="6" t="s">
        <v>28</v>
      </c>
      <c r="B35" s="6"/>
      <c r="C35" s="4">
        <v>837980.0009999999</v>
      </c>
      <c r="D35" s="4">
        <v>311050.18200000003</v>
      </c>
      <c r="E35" s="4">
        <v>180477.916</v>
      </c>
      <c r="F35" s="4">
        <v>238492.59399999998</v>
      </c>
      <c r="G35" s="4">
        <v>0</v>
      </c>
      <c r="H35" s="4">
        <v>60903.886</v>
      </c>
      <c r="I35" s="4">
        <v>0</v>
      </c>
      <c r="J35" s="4">
        <v>0</v>
      </c>
      <c r="K35" s="4">
        <v>47055.422999999995</v>
      </c>
      <c r="L35" s="4">
        <v>0</v>
      </c>
      <c r="M35" s="4">
        <v>0</v>
      </c>
    </row>
    <row r="36" spans="1:13" s="1" customFormat="1" ht="12.75">
      <c r="A36" s="6" t="s">
        <v>29</v>
      </c>
      <c r="B36" s="6"/>
      <c r="C36" s="4">
        <v>320545.201</v>
      </c>
      <c r="D36" s="4">
        <v>0</v>
      </c>
      <c r="E36" s="4">
        <v>20164.18</v>
      </c>
      <c r="F36" s="4">
        <v>300381.021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 s="1" customFormat="1" ht="12.75">
      <c r="A37" s="6" t="s">
        <v>30</v>
      </c>
      <c r="B37" s="6"/>
      <c r="C37" s="4">
        <v>1158525.202</v>
      </c>
      <c r="D37" s="4">
        <v>311050.18200000003</v>
      </c>
      <c r="E37" s="4">
        <v>200642.096</v>
      </c>
      <c r="F37" s="4">
        <v>538873.615</v>
      </c>
      <c r="G37" s="4">
        <v>0</v>
      </c>
      <c r="H37" s="4">
        <v>60903.886</v>
      </c>
      <c r="I37" s="4">
        <v>0</v>
      </c>
      <c r="J37" s="4">
        <v>0</v>
      </c>
      <c r="K37" s="4">
        <v>47055.422999999995</v>
      </c>
      <c r="L37" s="4">
        <v>0</v>
      </c>
      <c r="M37" s="4">
        <v>0</v>
      </c>
    </row>
    <row r="38" spans="1:13" ht="12.75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3:13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3:13" ht="12.7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3:13" ht="12.7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3:13" ht="12.7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3:13" ht="12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3:13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3:13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3:13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2011-01-14T15:39:12Z</cp:lastPrinted>
  <dcterms:created xsi:type="dcterms:W3CDTF">2011-01-13T18:27:12Z</dcterms:created>
  <dcterms:modified xsi:type="dcterms:W3CDTF">2011-01-14T15:39:16Z</dcterms:modified>
  <cp:category/>
  <cp:version/>
  <cp:contentType/>
  <cp:contentStatus/>
</cp:coreProperties>
</file>