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580" activeTab="1"/>
  </bookViews>
  <sheets>
    <sheet name="sgodelesterofactur" sheetId="1" r:id="rId1"/>
    <sheet name="sgodelestero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<sst xmlns="http://schemas.openxmlformats.org/spreadsheetml/2006/main" count="227" uniqueCount="80">
  <si>
    <t>AÑO 2011</t>
  </si>
  <si>
    <t>Provincia de SANTIAGO DEL ESTERO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</si>
  <si>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</si>
  <si>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</si>
  <si>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</si>
  <si>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</si>
  <si>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</si>
  <si>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</si>
  <si>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</si>
  <si>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</si>
  <si>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</si>
  <si>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</si>
  <si>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</si>
  <si>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</si>
  <si>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</si>
  <si>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</si>
  <si>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</si>
  <si>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Aguirre</t>
  </si>
  <si>
    <t xml:space="preserve">EDESE </t>
  </si>
  <si>
    <t>Total Aguirre</t>
  </si>
  <si>
    <t>Alberdi</t>
  </si>
  <si>
    <t>Total Alberdi</t>
  </si>
  <si>
    <t>Atamisqui</t>
  </si>
  <si>
    <t>Total Atamisqui</t>
  </si>
  <si>
    <t>Avellaneda</t>
  </si>
  <si>
    <t>Total Avellaneda</t>
  </si>
  <si>
    <t>Banda</t>
  </si>
  <si>
    <t>GUMEM</t>
  </si>
  <si>
    <t>Total Banda</t>
  </si>
  <si>
    <t>Belgrano</t>
  </si>
  <si>
    <t>Total Belgrano</t>
  </si>
  <si>
    <t>Capital</t>
  </si>
  <si>
    <t>Total Capital</t>
  </si>
  <si>
    <t>Choya</t>
  </si>
  <si>
    <t>Total Choya</t>
  </si>
  <si>
    <t>Copo</t>
  </si>
  <si>
    <t>Total Copo</t>
  </si>
  <si>
    <t>Figueroa</t>
  </si>
  <si>
    <t>Total Figueroa</t>
  </si>
  <si>
    <t>General Taboada</t>
  </si>
  <si>
    <t>Total General Taboada</t>
  </si>
  <si>
    <t>Guasayán</t>
  </si>
  <si>
    <t>Total Guasayán</t>
  </si>
  <si>
    <t>Jiménez</t>
  </si>
  <si>
    <t>Total Jiménez</t>
  </si>
  <si>
    <t>Juan F. Ibarra</t>
  </si>
  <si>
    <t>Total Juan F. Ibarra</t>
  </si>
  <si>
    <t>Loreto</t>
  </si>
  <si>
    <t>Toasl Loreto</t>
  </si>
  <si>
    <t>Mitre</t>
  </si>
  <si>
    <t>Total Mitre</t>
  </si>
  <si>
    <t>Moreno</t>
  </si>
  <si>
    <t>Total Moreno</t>
  </si>
  <si>
    <t>Ojo de Agua</t>
  </si>
  <si>
    <t>Total Ojo de Agua</t>
  </si>
  <si>
    <t>Pellegrini</t>
  </si>
  <si>
    <t>Total Pellegrini</t>
  </si>
  <si>
    <t>Quebrachos</t>
  </si>
  <si>
    <t>Total Quebrachos</t>
  </si>
  <si>
    <t>Río Hondo</t>
  </si>
  <si>
    <t>Total Río Hondo</t>
  </si>
  <si>
    <t>Rivadavia</t>
  </si>
  <si>
    <t>Coop de Rivadavia</t>
  </si>
  <si>
    <t>Total Rivadavia</t>
  </si>
  <si>
    <t>Robles</t>
  </si>
  <si>
    <t>Total Robles</t>
  </si>
  <si>
    <t>Salavina</t>
  </si>
  <si>
    <t>Total Salavina</t>
  </si>
  <si>
    <t>San Martín</t>
  </si>
  <si>
    <t>Total San Martín</t>
  </si>
  <si>
    <t>Sarmiento</t>
  </si>
  <si>
    <t>Total Sarmiento</t>
  </si>
  <si>
    <t>Silípica</t>
  </si>
  <si>
    <t>Total Silípica</t>
  </si>
  <si>
    <t>TOTAL EDESE</t>
  </si>
  <si>
    <t>TOTAL COOP</t>
  </si>
  <si>
    <t>TOTAL GUMEM</t>
  </si>
  <si>
    <t>TOTAL SANTIAGO DEL ESTERO</t>
  </si>
  <si>
    <t>Cantidad de usuarios</t>
  </si>
  <si>
    <t>EDESE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</si>
</sst>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42">
      <selection activeCell="N66" sqref="N66"/>
    </sheetView>
  </sheetViews>
  <sheetFormatPr defaultColWidth="11.421875" defaultRowHeight="12.75"/>
  <cols>
    <col min="1" max="1" width="23.00390625" style="0" customWidth="1"/>
    <col min="2" max="3" width="13.7109375" style="0" customWidth="1"/>
    <col min="9" max="9" width="9.7109375" style="0" customWidth="1"/>
    <col min="10" max="10" width="8.28125" style="0" customWidth="1"/>
    <col min="11" max="11" width="10.421875" style="0" customWidth="1"/>
    <col min="12" max="12" width="9.8515625" style="0" customWidth="1"/>
    <col min="13" max="13" width="9.140625" style="0" customWidth="1"/>
  </cols>
  <sheetData>
    <row r="1" spans="1:13" ht="12.75">
      <c r="A1" s="1" t="s">
        <v>0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1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2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3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4</v>
      </c>
      <c r="B6" s="1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</row>
    <row r="7" spans="1:13" ht="12.75">
      <c r="A7" t="s">
        <v>17</v>
      </c>
      <c r="B7" t="s">
        <v>18</v>
      </c>
      <c r="C7" s="4">
        <f>SUM(D7:M7)</f>
        <v>6613.7080000000005</v>
      </c>
      <c r="D7" s="4">
        <v>4356.912</v>
      </c>
      <c r="E7" s="4">
        <v>1304.701</v>
      </c>
      <c r="F7" s="4">
        <v>69.336</v>
      </c>
      <c r="G7" s="4">
        <v>86.455</v>
      </c>
      <c r="H7" s="4">
        <v>490.741</v>
      </c>
      <c r="I7" s="4">
        <v>0</v>
      </c>
      <c r="J7" s="4">
        <v>0</v>
      </c>
      <c r="K7" s="4">
        <v>305.563</v>
      </c>
      <c r="L7" s="4">
        <v>0</v>
      </c>
      <c r="M7" s="4">
        <v>0</v>
      </c>
    </row>
    <row r="8" spans="1:13" ht="12.75">
      <c r="A8" s="5" t="s">
        <v>19</v>
      </c>
      <c r="C8" s="3">
        <f aca="true" t="shared" si="0" ref="C8:C66">SUM(D8:M8)</f>
        <v>6613.7080000000005</v>
      </c>
      <c r="D8" s="3">
        <f>+D7</f>
        <v>4356.912</v>
      </c>
      <c r="E8" s="3">
        <f aca="true" t="shared" si="1" ref="E8:M8">+E7</f>
        <v>1304.701</v>
      </c>
      <c r="F8" s="3">
        <f t="shared" si="1"/>
        <v>69.336</v>
      </c>
      <c r="G8" s="3">
        <f t="shared" si="1"/>
        <v>86.455</v>
      </c>
      <c r="H8" s="3">
        <f t="shared" si="1"/>
        <v>490.741</v>
      </c>
      <c r="I8" s="3">
        <f t="shared" si="1"/>
        <v>0</v>
      </c>
      <c r="J8" s="3">
        <f t="shared" si="1"/>
        <v>0</v>
      </c>
      <c r="K8" s="3">
        <f t="shared" si="1"/>
        <v>305.563</v>
      </c>
      <c r="L8" s="3">
        <f t="shared" si="1"/>
        <v>0</v>
      </c>
      <c r="M8" s="3">
        <f t="shared" si="1"/>
        <v>0</v>
      </c>
    </row>
    <row r="9" spans="1:13" ht="12.75">
      <c r="A9" t="s">
        <v>20</v>
      </c>
      <c r="B9" t="s">
        <v>18</v>
      </c>
      <c r="C9" s="4">
        <f t="shared" si="0"/>
        <v>9335.283000000001</v>
      </c>
      <c r="D9" s="4">
        <v>5896.801</v>
      </c>
      <c r="E9" s="4">
        <v>2331.688</v>
      </c>
      <c r="F9" s="4">
        <v>216.313</v>
      </c>
      <c r="G9" s="4">
        <v>139.466</v>
      </c>
      <c r="H9" s="4">
        <v>426.382</v>
      </c>
      <c r="I9" s="4">
        <v>0</v>
      </c>
      <c r="J9" s="4">
        <v>0</v>
      </c>
      <c r="K9" s="4">
        <v>324.633</v>
      </c>
      <c r="L9" s="4">
        <v>0</v>
      </c>
      <c r="M9" s="4">
        <v>0</v>
      </c>
    </row>
    <row r="10" spans="1:13" ht="12.75">
      <c r="A10" s="5" t="s">
        <v>21</v>
      </c>
      <c r="C10" s="3">
        <f t="shared" si="0"/>
        <v>9335.283000000001</v>
      </c>
      <c r="D10" s="3">
        <f>+D9</f>
        <v>5896.801</v>
      </c>
      <c r="E10" s="3">
        <f aca="true" t="shared" si="2" ref="E10:M10">+E9</f>
        <v>2331.688</v>
      </c>
      <c r="F10" s="3">
        <f t="shared" si="2"/>
        <v>216.313</v>
      </c>
      <c r="G10" s="3">
        <f t="shared" si="2"/>
        <v>139.466</v>
      </c>
      <c r="H10" s="3">
        <f t="shared" si="2"/>
        <v>426.382</v>
      </c>
      <c r="I10" s="3">
        <f t="shared" si="2"/>
        <v>0</v>
      </c>
      <c r="J10" s="3">
        <f t="shared" si="2"/>
        <v>0</v>
      </c>
      <c r="K10" s="3">
        <f t="shared" si="2"/>
        <v>324.633</v>
      </c>
      <c r="L10" s="3">
        <f t="shared" si="2"/>
        <v>0</v>
      </c>
      <c r="M10" s="3">
        <f t="shared" si="2"/>
        <v>0</v>
      </c>
    </row>
    <row r="11" spans="1:13" ht="12.75">
      <c r="A11" t="s">
        <v>22</v>
      </c>
      <c r="B11" t="s">
        <v>18</v>
      </c>
      <c r="C11" s="4">
        <f t="shared" si="0"/>
        <v>4159.108</v>
      </c>
      <c r="D11" s="4">
        <v>3034.133</v>
      </c>
      <c r="E11" s="4">
        <v>484.052</v>
      </c>
      <c r="F11" s="4">
        <v>22.208</v>
      </c>
      <c r="G11" s="4">
        <v>50.948</v>
      </c>
      <c r="H11" s="4">
        <v>279.474</v>
      </c>
      <c r="I11" s="4">
        <v>0</v>
      </c>
      <c r="J11" s="4">
        <v>0</v>
      </c>
      <c r="K11" s="4">
        <v>288.293</v>
      </c>
      <c r="L11" s="4">
        <v>0</v>
      </c>
      <c r="M11" s="4">
        <v>0</v>
      </c>
    </row>
    <row r="12" spans="1:13" ht="12.75">
      <c r="A12" s="5" t="s">
        <v>23</v>
      </c>
      <c r="C12" s="3">
        <f t="shared" si="0"/>
        <v>4159.108</v>
      </c>
      <c r="D12" s="3">
        <f>+D11</f>
        <v>3034.133</v>
      </c>
      <c r="E12" s="3">
        <f aca="true" t="shared" si="3" ref="E12:M12">+E11</f>
        <v>484.052</v>
      </c>
      <c r="F12" s="3">
        <f t="shared" si="3"/>
        <v>22.208</v>
      </c>
      <c r="G12" s="3">
        <f t="shared" si="3"/>
        <v>50.948</v>
      </c>
      <c r="H12" s="3">
        <f t="shared" si="3"/>
        <v>279.474</v>
      </c>
      <c r="I12" s="3">
        <f t="shared" si="3"/>
        <v>0</v>
      </c>
      <c r="J12" s="3">
        <f t="shared" si="3"/>
        <v>0</v>
      </c>
      <c r="K12" s="3">
        <f t="shared" si="3"/>
        <v>288.293</v>
      </c>
      <c r="L12" s="3">
        <f t="shared" si="3"/>
        <v>0</v>
      </c>
      <c r="M12" s="3">
        <f t="shared" si="3"/>
        <v>0</v>
      </c>
    </row>
    <row r="13" spans="1:13" ht="12.75">
      <c r="A13" t="s">
        <v>24</v>
      </c>
      <c r="B13" t="s">
        <v>18</v>
      </c>
      <c r="C13" s="4">
        <f t="shared" si="0"/>
        <v>9835.382000000001</v>
      </c>
      <c r="D13" s="4">
        <v>5801.146</v>
      </c>
      <c r="E13" s="4">
        <v>2233.797</v>
      </c>
      <c r="F13" s="4">
        <v>490.156</v>
      </c>
      <c r="G13" s="4">
        <v>113.946</v>
      </c>
      <c r="H13" s="4">
        <v>688.833</v>
      </c>
      <c r="I13" s="4">
        <v>0</v>
      </c>
      <c r="J13" s="4">
        <v>0</v>
      </c>
      <c r="K13" s="4">
        <v>507.504</v>
      </c>
      <c r="L13" s="4">
        <v>0</v>
      </c>
      <c r="M13" s="4">
        <v>0</v>
      </c>
    </row>
    <row r="14" spans="1:13" ht="12.75">
      <c r="A14" s="5" t="s">
        <v>25</v>
      </c>
      <c r="C14" s="3">
        <f t="shared" si="0"/>
        <v>9835.382000000001</v>
      </c>
      <c r="D14" s="3">
        <f>+D13</f>
        <v>5801.146</v>
      </c>
      <c r="E14" s="3">
        <f aca="true" t="shared" si="4" ref="E14:M14">+E13</f>
        <v>2233.797</v>
      </c>
      <c r="F14" s="3">
        <f t="shared" si="4"/>
        <v>490.156</v>
      </c>
      <c r="G14" s="3">
        <f t="shared" si="4"/>
        <v>113.946</v>
      </c>
      <c r="H14" s="3">
        <f t="shared" si="4"/>
        <v>688.833</v>
      </c>
      <c r="I14" s="3">
        <f t="shared" si="4"/>
        <v>0</v>
      </c>
      <c r="J14" s="3">
        <f t="shared" si="4"/>
        <v>0</v>
      </c>
      <c r="K14" s="3">
        <f t="shared" si="4"/>
        <v>507.504</v>
      </c>
      <c r="L14" s="3">
        <f t="shared" si="4"/>
        <v>0</v>
      </c>
      <c r="M14" s="3">
        <f t="shared" si="4"/>
        <v>0</v>
      </c>
    </row>
    <row r="15" spans="1:13" ht="12.75">
      <c r="A15" t="s">
        <v>26</v>
      </c>
      <c r="B15" t="s">
        <v>18</v>
      </c>
      <c r="C15" s="4">
        <f t="shared" si="0"/>
        <v>141358.237</v>
      </c>
      <c r="D15" s="4">
        <v>88444.619</v>
      </c>
      <c r="E15" s="4">
        <v>22478.221</v>
      </c>
      <c r="F15" s="4">
        <v>16919.97</v>
      </c>
      <c r="G15" s="4">
        <v>1203.833</v>
      </c>
      <c r="H15" s="4">
        <v>7292.879</v>
      </c>
      <c r="I15" s="4">
        <v>0</v>
      </c>
      <c r="J15" s="4">
        <v>0</v>
      </c>
      <c r="K15" s="4">
        <v>5018.715</v>
      </c>
      <c r="L15" s="4">
        <v>0</v>
      </c>
      <c r="M15" s="4">
        <v>0</v>
      </c>
    </row>
    <row r="16" spans="1:13" ht="12.75">
      <c r="A16" t="s">
        <v>26</v>
      </c>
      <c r="B16" t="s">
        <v>27</v>
      </c>
      <c r="C16" s="4">
        <f t="shared" si="0"/>
        <v>18706.899999999998</v>
      </c>
      <c r="D16" s="4">
        <v>0</v>
      </c>
      <c r="E16" s="4">
        <v>3044.54</v>
      </c>
      <c r="F16" s="4">
        <v>13246.92</v>
      </c>
      <c r="G16" s="4">
        <v>2415.44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ht="12.75">
      <c r="A17" s="5" t="s">
        <v>28</v>
      </c>
      <c r="C17" s="3">
        <f t="shared" si="0"/>
        <v>160065.137</v>
      </c>
      <c r="D17" s="3">
        <f>+D15+D16</f>
        <v>88444.619</v>
      </c>
      <c r="E17" s="3">
        <f aca="true" t="shared" si="5" ref="E17:M17">+E15+E16</f>
        <v>25522.761000000002</v>
      </c>
      <c r="F17" s="3">
        <f t="shared" si="5"/>
        <v>30166.89</v>
      </c>
      <c r="G17" s="3">
        <f t="shared" si="5"/>
        <v>3619.273</v>
      </c>
      <c r="H17" s="3">
        <f t="shared" si="5"/>
        <v>7292.879</v>
      </c>
      <c r="I17" s="3">
        <f t="shared" si="5"/>
        <v>0</v>
      </c>
      <c r="J17" s="3">
        <f t="shared" si="5"/>
        <v>0</v>
      </c>
      <c r="K17" s="3">
        <f t="shared" si="5"/>
        <v>5018.715</v>
      </c>
      <c r="L17" s="3">
        <f t="shared" si="5"/>
        <v>0</v>
      </c>
      <c r="M17" s="3">
        <f t="shared" si="5"/>
        <v>0</v>
      </c>
    </row>
    <row r="18" spans="1:13" ht="12.75">
      <c r="A18" t="s">
        <v>29</v>
      </c>
      <c r="B18" t="s">
        <v>18</v>
      </c>
      <c r="C18" s="4">
        <f t="shared" si="0"/>
        <v>17118.185</v>
      </c>
      <c r="D18" s="4">
        <v>8481.303</v>
      </c>
      <c r="E18" s="4">
        <v>3211.909</v>
      </c>
      <c r="F18" s="4">
        <v>4154.632</v>
      </c>
      <c r="G18" s="4">
        <v>133.389</v>
      </c>
      <c r="H18" s="4">
        <v>832.676</v>
      </c>
      <c r="I18" s="4">
        <v>0</v>
      </c>
      <c r="J18" s="4">
        <v>0</v>
      </c>
      <c r="K18" s="4">
        <v>304.276</v>
      </c>
      <c r="L18" s="4">
        <v>0</v>
      </c>
      <c r="M18" s="4">
        <v>0</v>
      </c>
    </row>
    <row r="19" spans="1:13" ht="12.75">
      <c r="A19" s="5" t="s">
        <v>30</v>
      </c>
      <c r="C19" s="3">
        <f t="shared" si="0"/>
        <v>17118.185</v>
      </c>
      <c r="D19" s="3">
        <f>+D18</f>
        <v>8481.303</v>
      </c>
      <c r="E19" s="3">
        <f aca="true" t="shared" si="6" ref="E19:M19">+E18</f>
        <v>3211.909</v>
      </c>
      <c r="F19" s="3">
        <f t="shared" si="6"/>
        <v>4154.632</v>
      </c>
      <c r="G19" s="3">
        <f t="shared" si="6"/>
        <v>133.389</v>
      </c>
      <c r="H19" s="3">
        <f t="shared" si="6"/>
        <v>832.676</v>
      </c>
      <c r="I19" s="3">
        <f t="shared" si="6"/>
        <v>0</v>
      </c>
      <c r="J19" s="3">
        <f t="shared" si="6"/>
        <v>0</v>
      </c>
      <c r="K19" s="3">
        <f t="shared" si="6"/>
        <v>304.276</v>
      </c>
      <c r="L19" s="3">
        <f t="shared" si="6"/>
        <v>0</v>
      </c>
      <c r="M19" s="3">
        <f t="shared" si="6"/>
        <v>0</v>
      </c>
    </row>
    <row r="20" spans="1:13" ht="12.75">
      <c r="A20" t="s">
        <v>31</v>
      </c>
      <c r="B20" t="s">
        <v>18</v>
      </c>
      <c r="C20" s="4">
        <f t="shared" si="0"/>
        <v>370061.12700000004</v>
      </c>
      <c r="D20" s="4">
        <v>224189.595</v>
      </c>
      <c r="E20" s="4">
        <v>86561.114</v>
      </c>
      <c r="F20" s="4">
        <v>12975.679</v>
      </c>
      <c r="G20" s="4">
        <v>4203.06</v>
      </c>
      <c r="H20" s="4">
        <v>16036.843</v>
      </c>
      <c r="I20" s="4">
        <v>0</v>
      </c>
      <c r="J20" s="4">
        <v>0</v>
      </c>
      <c r="K20" s="4">
        <v>26094.836</v>
      </c>
      <c r="L20" s="4">
        <v>0</v>
      </c>
      <c r="M20" s="4">
        <v>0</v>
      </c>
    </row>
    <row r="21" spans="1:13" ht="12.75">
      <c r="A21" t="s">
        <v>31</v>
      </c>
      <c r="B21" t="s">
        <v>27</v>
      </c>
      <c r="C21" s="4">
        <f t="shared" si="0"/>
        <v>26237.75</v>
      </c>
      <c r="D21" s="4">
        <v>0</v>
      </c>
      <c r="E21" s="4">
        <v>10774</v>
      </c>
      <c r="F21" s="4">
        <v>10454.34</v>
      </c>
      <c r="G21" s="4">
        <v>5009.41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</row>
    <row r="22" spans="1:13" ht="12.75">
      <c r="A22" s="5" t="s">
        <v>32</v>
      </c>
      <c r="C22" s="3">
        <f t="shared" si="0"/>
        <v>396298.877</v>
      </c>
      <c r="D22" s="3">
        <f>+D20+D21</f>
        <v>224189.595</v>
      </c>
      <c r="E22" s="3">
        <f aca="true" t="shared" si="7" ref="E22:M22">+E20+E21</f>
        <v>97335.114</v>
      </c>
      <c r="F22" s="3">
        <f t="shared" si="7"/>
        <v>23430.019</v>
      </c>
      <c r="G22" s="3">
        <f t="shared" si="7"/>
        <v>9212.470000000001</v>
      </c>
      <c r="H22" s="3">
        <f t="shared" si="7"/>
        <v>16036.843</v>
      </c>
      <c r="I22" s="3">
        <f t="shared" si="7"/>
        <v>0</v>
      </c>
      <c r="J22" s="3">
        <f t="shared" si="7"/>
        <v>0</v>
      </c>
      <c r="K22" s="3">
        <f t="shared" si="7"/>
        <v>26094.836</v>
      </c>
      <c r="L22" s="3">
        <f t="shared" si="7"/>
        <v>0</v>
      </c>
      <c r="M22" s="3">
        <f t="shared" si="7"/>
        <v>0</v>
      </c>
    </row>
    <row r="23" spans="1:13" ht="12.75">
      <c r="A23" t="s">
        <v>33</v>
      </c>
      <c r="B23" t="s">
        <v>18</v>
      </c>
      <c r="C23" s="4">
        <f t="shared" si="0"/>
        <v>40338.719</v>
      </c>
      <c r="D23" s="4">
        <v>24116.178</v>
      </c>
      <c r="E23" s="4">
        <v>8645.412</v>
      </c>
      <c r="F23" s="4">
        <v>1231.188</v>
      </c>
      <c r="G23" s="4">
        <v>156.085</v>
      </c>
      <c r="H23" s="4">
        <v>2938.933</v>
      </c>
      <c r="I23" s="4">
        <v>0</v>
      </c>
      <c r="J23" s="4">
        <v>0</v>
      </c>
      <c r="K23" s="4">
        <v>3250.923</v>
      </c>
      <c r="L23" s="4">
        <v>0</v>
      </c>
      <c r="M23" s="4">
        <v>0</v>
      </c>
    </row>
    <row r="24" spans="1:13" ht="12.75">
      <c r="A24" s="5" t="s">
        <v>34</v>
      </c>
      <c r="C24" s="3">
        <f t="shared" si="0"/>
        <v>40338.719</v>
      </c>
      <c r="D24" s="3">
        <f>+D23</f>
        <v>24116.178</v>
      </c>
      <c r="E24" s="3">
        <f aca="true" t="shared" si="8" ref="E24:M24">+E23</f>
        <v>8645.412</v>
      </c>
      <c r="F24" s="3">
        <f t="shared" si="8"/>
        <v>1231.188</v>
      </c>
      <c r="G24" s="3">
        <f t="shared" si="8"/>
        <v>156.085</v>
      </c>
      <c r="H24" s="3">
        <f t="shared" si="8"/>
        <v>2938.933</v>
      </c>
      <c r="I24" s="3">
        <f t="shared" si="8"/>
        <v>0</v>
      </c>
      <c r="J24" s="3">
        <f t="shared" si="8"/>
        <v>0</v>
      </c>
      <c r="K24" s="3">
        <f t="shared" si="8"/>
        <v>3250.923</v>
      </c>
      <c r="L24" s="3">
        <f t="shared" si="8"/>
        <v>0</v>
      </c>
      <c r="M24" s="3">
        <f t="shared" si="8"/>
        <v>0</v>
      </c>
    </row>
    <row r="25" spans="1:13" ht="12.75">
      <c r="A25" t="s">
        <v>35</v>
      </c>
      <c r="B25" t="s">
        <v>18</v>
      </c>
      <c r="C25" s="4">
        <f t="shared" si="0"/>
        <v>18486.979</v>
      </c>
      <c r="D25" s="4">
        <v>12920.98</v>
      </c>
      <c r="E25" s="4">
        <v>2930.06</v>
      </c>
      <c r="F25" s="4">
        <v>548.308</v>
      </c>
      <c r="G25" s="4">
        <v>111.483</v>
      </c>
      <c r="H25" s="4">
        <v>1072.765</v>
      </c>
      <c r="I25" s="4">
        <v>0</v>
      </c>
      <c r="J25" s="4">
        <v>0</v>
      </c>
      <c r="K25" s="4">
        <v>903.383</v>
      </c>
      <c r="L25" s="4">
        <v>0</v>
      </c>
      <c r="M25" s="4">
        <v>0</v>
      </c>
    </row>
    <row r="26" spans="1:13" ht="12.75">
      <c r="A26" s="5" t="s">
        <v>36</v>
      </c>
      <c r="C26" s="3">
        <f t="shared" si="0"/>
        <v>18486.979</v>
      </c>
      <c r="D26" s="3">
        <f>+D25</f>
        <v>12920.98</v>
      </c>
      <c r="E26" s="3">
        <f aca="true" t="shared" si="9" ref="E26:M26">+E25</f>
        <v>2930.06</v>
      </c>
      <c r="F26" s="3">
        <f t="shared" si="9"/>
        <v>548.308</v>
      </c>
      <c r="G26" s="3">
        <f t="shared" si="9"/>
        <v>111.483</v>
      </c>
      <c r="H26" s="3">
        <f t="shared" si="9"/>
        <v>1072.765</v>
      </c>
      <c r="I26" s="3">
        <f t="shared" si="9"/>
        <v>0</v>
      </c>
      <c r="J26" s="3">
        <f t="shared" si="9"/>
        <v>0</v>
      </c>
      <c r="K26" s="3">
        <f t="shared" si="9"/>
        <v>903.383</v>
      </c>
      <c r="L26" s="3">
        <f t="shared" si="9"/>
        <v>0</v>
      </c>
      <c r="M26" s="3">
        <f t="shared" si="9"/>
        <v>0</v>
      </c>
    </row>
    <row r="27" spans="1:13" ht="12.75">
      <c r="A27" t="s">
        <v>37</v>
      </c>
      <c r="B27" t="s">
        <v>18</v>
      </c>
      <c r="C27" s="4">
        <f t="shared" si="0"/>
        <v>2714.1009999999997</v>
      </c>
      <c r="D27" s="4">
        <v>1969.389</v>
      </c>
      <c r="E27" s="4">
        <v>368.138</v>
      </c>
      <c r="F27" s="4">
        <v>16.537</v>
      </c>
      <c r="G27" s="4">
        <v>0</v>
      </c>
      <c r="H27" s="4">
        <v>91.096</v>
      </c>
      <c r="I27" s="4">
        <v>0</v>
      </c>
      <c r="J27" s="4">
        <v>0</v>
      </c>
      <c r="K27" s="4">
        <v>268.941</v>
      </c>
      <c r="L27" s="4">
        <v>0</v>
      </c>
      <c r="M27" s="4">
        <v>0</v>
      </c>
    </row>
    <row r="28" spans="1:13" ht="12.75">
      <c r="A28" s="5" t="s">
        <v>38</v>
      </c>
      <c r="C28" s="3">
        <f t="shared" si="0"/>
        <v>2714.1009999999997</v>
      </c>
      <c r="D28" s="3">
        <f>+D27</f>
        <v>1969.389</v>
      </c>
      <c r="E28" s="3">
        <f aca="true" t="shared" si="10" ref="E28:M28">+E27</f>
        <v>368.138</v>
      </c>
      <c r="F28" s="3">
        <f t="shared" si="10"/>
        <v>16.537</v>
      </c>
      <c r="G28" s="3">
        <f t="shared" si="10"/>
        <v>0</v>
      </c>
      <c r="H28" s="3">
        <f t="shared" si="10"/>
        <v>91.096</v>
      </c>
      <c r="I28" s="3">
        <f t="shared" si="10"/>
        <v>0</v>
      </c>
      <c r="J28" s="3">
        <f t="shared" si="10"/>
        <v>0</v>
      </c>
      <c r="K28" s="3">
        <f t="shared" si="10"/>
        <v>268.941</v>
      </c>
      <c r="L28" s="3">
        <f t="shared" si="10"/>
        <v>0</v>
      </c>
      <c r="M28" s="3">
        <f t="shared" si="10"/>
        <v>0</v>
      </c>
    </row>
    <row r="29" spans="1:13" ht="12.75">
      <c r="A29" t="s">
        <v>39</v>
      </c>
      <c r="B29" t="s">
        <v>18</v>
      </c>
      <c r="C29" s="4">
        <f t="shared" si="0"/>
        <v>35327.524999999994</v>
      </c>
      <c r="D29" s="4">
        <v>22209.7</v>
      </c>
      <c r="E29" s="4">
        <v>6277.486</v>
      </c>
      <c r="F29" s="4">
        <v>3100.372</v>
      </c>
      <c r="G29" s="4">
        <v>474.25</v>
      </c>
      <c r="H29" s="4">
        <v>1745.199</v>
      </c>
      <c r="I29" s="4">
        <v>0</v>
      </c>
      <c r="J29" s="4">
        <v>0</v>
      </c>
      <c r="K29" s="4">
        <v>1520.518</v>
      </c>
      <c r="L29" s="4">
        <v>0</v>
      </c>
      <c r="M29" s="4">
        <v>0</v>
      </c>
    </row>
    <row r="30" spans="1:13" ht="12.75">
      <c r="A30" t="s">
        <v>39</v>
      </c>
      <c r="B30" t="s">
        <v>27</v>
      </c>
      <c r="C30" s="4">
        <f t="shared" si="0"/>
        <v>614.54</v>
      </c>
      <c r="D30" s="4">
        <v>0</v>
      </c>
      <c r="E30" s="4">
        <v>264.09</v>
      </c>
      <c r="F30" s="4">
        <v>0</v>
      </c>
      <c r="G30" s="4">
        <v>350.45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1:13" ht="12.75">
      <c r="A31" s="5" t="s">
        <v>40</v>
      </c>
      <c r="C31" s="3">
        <f t="shared" si="0"/>
        <v>35942.065</v>
      </c>
      <c r="D31" s="3">
        <f>+D29+D30</f>
        <v>22209.7</v>
      </c>
      <c r="E31" s="3">
        <f aca="true" t="shared" si="11" ref="E31:M31">+E29+E30</f>
        <v>6541.576</v>
      </c>
      <c r="F31" s="3">
        <f t="shared" si="11"/>
        <v>3100.372</v>
      </c>
      <c r="G31" s="3">
        <f t="shared" si="11"/>
        <v>824.7</v>
      </c>
      <c r="H31" s="3">
        <f t="shared" si="11"/>
        <v>1745.199</v>
      </c>
      <c r="I31" s="3">
        <f t="shared" si="11"/>
        <v>0</v>
      </c>
      <c r="J31" s="3">
        <f t="shared" si="11"/>
        <v>0</v>
      </c>
      <c r="K31" s="3">
        <f t="shared" si="11"/>
        <v>1520.518</v>
      </c>
      <c r="L31" s="3">
        <f t="shared" si="11"/>
        <v>0</v>
      </c>
      <c r="M31" s="3">
        <f t="shared" si="11"/>
        <v>0</v>
      </c>
    </row>
    <row r="32" spans="1:13" ht="12.75">
      <c r="A32" t="s">
        <v>41</v>
      </c>
      <c r="B32" t="s">
        <v>18</v>
      </c>
      <c r="C32" s="4">
        <f t="shared" si="0"/>
        <v>2482.9799999999996</v>
      </c>
      <c r="D32" s="4">
        <v>1212.899</v>
      </c>
      <c r="E32" s="4">
        <v>348.899</v>
      </c>
      <c r="F32" s="4">
        <v>507.243</v>
      </c>
      <c r="G32" s="4">
        <v>0</v>
      </c>
      <c r="H32" s="4">
        <v>250.623</v>
      </c>
      <c r="I32" s="4">
        <v>0</v>
      </c>
      <c r="J32" s="4">
        <v>0</v>
      </c>
      <c r="K32" s="4">
        <v>163.316</v>
      </c>
      <c r="L32" s="4">
        <v>0</v>
      </c>
      <c r="M32" s="4">
        <v>0</v>
      </c>
    </row>
    <row r="33" spans="1:13" ht="12.75">
      <c r="A33" s="5" t="s">
        <v>42</v>
      </c>
      <c r="C33" s="3">
        <f t="shared" si="0"/>
        <v>2482.9799999999996</v>
      </c>
      <c r="D33" s="3">
        <f>+D32</f>
        <v>1212.899</v>
      </c>
      <c r="E33" s="3">
        <f aca="true" t="shared" si="12" ref="E33:M33">+E32</f>
        <v>348.899</v>
      </c>
      <c r="F33" s="3">
        <f t="shared" si="12"/>
        <v>507.243</v>
      </c>
      <c r="G33" s="3">
        <f t="shared" si="12"/>
        <v>0</v>
      </c>
      <c r="H33" s="3">
        <f t="shared" si="12"/>
        <v>250.623</v>
      </c>
      <c r="I33" s="3">
        <f t="shared" si="12"/>
        <v>0</v>
      </c>
      <c r="J33" s="3">
        <f t="shared" si="12"/>
        <v>0</v>
      </c>
      <c r="K33" s="3">
        <f t="shared" si="12"/>
        <v>163.316</v>
      </c>
      <c r="L33" s="3">
        <f t="shared" si="12"/>
        <v>0</v>
      </c>
      <c r="M33" s="3">
        <f t="shared" si="12"/>
        <v>0</v>
      </c>
    </row>
    <row r="34" spans="1:13" ht="12.75">
      <c r="A34" t="s">
        <v>43</v>
      </c>
      <c r="B34" t="s">
        <v>18</v>
      </c>
      <c r="C34" s="4">
        <f t="shared" si="0"/>
        <v>8467.747</v>
      </c>
      <c r="D34" s="4">
        <v>6327.868</v>
      </c>
      <c r="E34" s="4">
        <v>1192.829</v>
      </c>
      <c r="F34" s="4">
        <v>186.159</v>
      </c>
      <c r="G34" s="4">
        <v>0</v>
      </c>
      <c r="H34" s="4">
        <v>216.573</v>
      </c>
      <c r="I34" s="4">
        <v>0</v>
      </c>
      <c r="J34" s="4">
        <v>0</v>
      </c>
      <c r="K34" s="4">
        <v>544.318</v>
      </c>
      <c r="L34" s="4">
        <v>0</v>
      </c>
      <c r="M34" s="4">
        <v>0</v>
      </c>
    </row>
    <row r="35" spans="1:13" ht="12.75">
      <c r="A35" s="5" t="s">
        <v>44</v>
      </c>
      <c r="C35" s="3">
        <f t="shared" si="0"/>
        <v>8467.747</v>
      </c>
      <c r="D35" s="3">
        <f>+D34</f>
        <v>6327.868</v>
      </c>
      <c r="E35" s="3">
        <f aca="true" t="shared" si="13" ref="E35:M35">+E34</f>
        <v>1192.829</v>
      </c>
      <c r="F35" s="3">
        <f t="shared" si="13"/>
        <v>186.159</v>
      </c>
      <c r="G35" s="3">
        <f t="shared" si="13"/>
        <v>0</v>
      </c>
      <c r="H35" s="3">
        <f t="shared" si="13"/>
        <v>216.573</v>
      </c>
      <c r="I35" s="3">
        <f t="shared" si="13"/>
        <v>0</v>
      </c>
      <c r="J35" s="3">
        <f t="shared" si="13"/>
        <v>0</v>
      </c>
      <c r="K35" s="3">
        <f t="shared" si="13"/>
        <v>544.318</v>
      </c>
      <c r="L35" s="3">
        <f t="shared" si="13"/>
        <v>0</v>
      </c>
      <c r="M35" s="3">
        <f t="shared" si="13"/>
        <v>0</v>
      </c>
    </row>
    <row r="36" spans="1:13" ht="12.75">
      <c r="A36" t="s">
        <v>45</v>
      </c>
      <c r="B36" t="s">
        <v>18</v>
      </c>
      <c r="C36" s="4">
        <f t="shared" si="0"/>
        <v>7758.495999999999</v>
      </c>
      <c r="D36" s="4">
        <v>5711.722</v>
      </c>
      <c r="E36" s="4">
        <v>1168.098</v>
      </c>
      <c r="F36" s="4">
        <v>111.878</v>
      </c>
      <c r="G36" s="4">
        <v>60.087</v>
      </c>
      <c r="H36" s="4">
        <v>410.289</v>
      </c>
      <c r="I36" s="4">
        <v>0</v>
      </c>
      <c r="J36" s="4">
        <v>0</v>
      </c>
      <c r="K36" s="4">
        <v>296.422</v>
      </c>
      <c r="L36" s="4">
        <v>0</v>
      </c>
      <c r="M36" s="4">
        <v>0</v>
      </c>
    </row>
    <row r="37" spans="1:13" ht="12.75">
      <c r="A37" s="5" t="s">
        <v>46</v>
      </c>
      <c r="C37" s="3">
        <f t="shared" si="0"/>
        <v>7758.495999999999</v>
      </c>
      <c r="D37" s="3">
        <f>+D36</f>
        <v>5711.722</v>
      </c>
      <c r="E37" s="3">
        <f aca="true" t="shared" si="14" ref="E37:M37">+E36</f>
        <v>1168.098</v>
      </c>
      <c r="F37" s="3">
        <f t="shared" si="14"/>
        <v>111.878</v>
      </c>
      <c r="G37" s="3">
        <f t="shared" si="14"/>
        <v>60.087</v>
      </c>
      <c r="H37" s="3">
        <f t="shared" si="14"/>
        <v>410.289</v>
      </c>
      <c r="I37" s="3">
        <f t="shared" si="14"/>
        <v>0</v>
      </c>
      <c r="J37" s="3">
        <f t="shared" si="14"/>
        <v>0</v>
      </c>
      <c r="K37" s="3">
        <f t="shared" si="14"/>
        <v>296.422</v>
      </c>
      <c r="L37" s="3">
        <f t="shared" si="14"/>
        <v>0</v>
      </c>
      <c r="M37" s="3">
        <f t="shared" si="14"/>
        <v>0</v>
      </c>
    </row>
    <row r="38" spans="1:13" ht="12.75">
      <c r="A38" t="s">
        <v>47</v>
      </c>
      <c r="B38" t="s">
        <v>18</v>
      </c>
      <c r="C38" s="4">
        <f t="shared" si="0"/>
        <v>12821.105</v>
      </c>
      <c r="D38" s="4">
        <v>8710.875</v>
      </c>
      <c r="E38" s="4">
        <v>2004.05</v>
      </c>
      <c r="F38" s="4">
        <v>241.526</v>
      </c>
      <c r="G38" s="4">
        <v>427.422</v>
      </c>
      <c r="H38" s="4">
        <v>816.474</v>
      </c>
      <c r="I38" s="4">
        <v>0</v>
      </c>
      <c r="J38" s="4">
        <v>0</v>
      </c>
      <c r="K38" s="4">
        <v>620.758</v>
      </c>
      <c r="L38" s="4">
        <v>0</v>
      </c>
      <c r="M38" s="4">
        <v>0</v>
      </c>
    </row>
    <row r="39" spans="1:13" ht="12.75">
      <c r="A39" s="5" t="s">
        <v>48</v>
      </c>
      <c r="C39" s="3">
        <f t="shared" si="0"/>
        <v>12821.105</v>
      </c>
      <c r="D39" s="3">
        <f>+D38</f>
        <v>8710.875</v>
      </c>
      <c r="E39" s="3">
        <f aca="true" t="shared" si="15" ref="E39:M39">+E38</f>
        <v>2004.05</v>
      </c>
      <c r="F39" s="3">
        <f t="shared" si="15"/>
        <v>241.526</v>
      </c>
      <c r="G39" s="3">
        <f t="shared" si="15"/>
        <v>427.422</v>
      </c>
      <c r="H39" s="3">
        <f t="shared" si="15"/>
        <v>816.474</v>
      </c>
      <c r="I39" s="3">
        <f t="shared" si="15"/>
        <v>0</v>
      </c>
      <c r="J39" s="3">
        <f t="shared" si="15"/>
        <v>0</v>
      </c>
      <c r="K39" s="3">
        <f t="shared" si="15"/>
        <v>620.758</v>
      </c>
      <c r="L39" s="3">
        <f t="shared" si="15"/>
        <v>0</v>
      </c>
      <c r="M39" s="3">
        <f t="shared" si="15"/>
        <v>0</v>
      </c>
    </row>
    <row r="40" spans="1:13" ht="12.75">
      <c r="A40" t="s">
        <v>49</v>
      </c>
      <c r="B40" t="s">
        <v>18</v>
      </c>
      <c r="C40" s="4">
        <f t="shared" si="0"/>
        <v>514.279</v>
      </c>
      <c r="D40" s="4">
        <v>294.197</v>
      </c>
      <c r="E40" s="4">
        <v>91.428</v>
      </c>
      <c r="F40" s="4">
        <v>6.507</v>
      </c>
      <c r="G40" s="4">
        <v>0</v>
      </c>
      <c r="H40" s="4">
        <v>101.048</v>
      </c>
      <c r="I40" s="4">
        <v>0</v>
      </c>
      <c r="J40" s="4">
        <v>0</v>
      </c>
      <c r="K40" s="4">
        <v>21.099</v>
      </c>
      <c r="L40" s="4">
        <v>0</v>
      </c>
      <c r="M40" s="4">
        <v>0</v>
      </c>
    </row>
    <row r="41" spans="1:13" ht="12.75">
      <c r="A41" s="5" t="s">
        <v>50</v>
      </c>
      <c r="C41" s="3">
        <f t="shared" si="0"/>
        <v>514.279</v>
      </c>
      <c r="D41" s="3">
        <f>+D40</f>
        <v>294.197</v>
      </c>
      <c r="E41" s="3">
        <f aca="true" t="shared" si="16" ref="E41:M41">+E40</f>
        <v>91.428</v>
      </c>
      <c r="F41" s="3">
        <f t="shared" si="16"/>
        <v>6.507</v>
      </c>
      <c r="G41" s="3">
        <f t="shared" si="16"/>
        <v>0</v>
      </c>
      <c r="H41" s="3">
        <f t="shared" si="16"/>
        <v>101.048</v>
      </c>
      <c r="I41" s="3">
        <f t="shared" si="16"/>
        <v>0</v>
      </c>
      <c r="J41" s="3">
        <f t="shared" si="16"/>
        <v>0</v>
      </c>
      <c r="K41" s="3">
        <f t="shared" si="16"/>
        <v>21.099</v>
      </c>
      <c r="L41" s="3">
        <f t="shared" si="16"/>
        <v>0</v>
      </c>
      <c r="M41" s="3">
        <f t="shared" si="16"/>
        <v>0</v>
      </c>
    </row>
    <row r="42" spans="1:13" ht="12.75">
      <c r="A42" t="s">
        <v>51</v>
      </c>
      <c r="B42" t="s">
        <v>18</v>
      </c>
      <c r="C42" s="4">
        <f t="shared" si="0"/>
        <v>28667.740999999998</v>
      </c>
      <c r="D42" s="4">
        <v>16314.705</v>
      </c>
      <c r="E42" s="4">
        <v>6151.605</v>
      </c>
      <c r="F42" s="4">
        <v>4213.584</v>
      </c>
      <c r="G42" s="4">
        <v>185.264</v>
      </c>
      <c r="H42" s="4">
        <v>855.631</v>
      </c>
      <c r="I42" s="4">
        <v>0</v>
      </c>
      <c r="J42" s="4">
        <v>0</v>
      </c>
      <c r="K42" s="4">
        <v>946.952</v>
      </c>
      <c r="L42" s="4">
        <v>0</v>
      </c>
      <c r="M42" s="4">
        <v>0</v>
      </c>
    </row>
    <row r="43" spans="1:13" ht="12.75">
      <c r="A43" t="s">
        <v>51</v>
      </c>
      <c r="B43" t="s">
        <v>27</v>
      </c>
      <c r="C43" s="4">
        <f t="shared" si="0"/>
        <v>252.61</v>
      </c>
      <c r="D43" s="4">
        <v>0</v>
      </c>
      <c r="E43" s="4">
        <v>0</v>
      </c>
      <c r="F43" s="4">
        <v>0</v>
      </c>
      <c r="G43" s="4">
        <v>252.61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</row>
    <row r="44" spans="1:13" ht="12.75">
      <c r="A44" s="5" t="s">
        <v>52</v>
      </c>
      <c r="C44" s="3">
        <f t="shared" si="0"/>
        <v>28920.351</v>
      </c>
      <c r="D44" s="3">
        <f>+D42+D43</f>
        <v>16314.705</v>
      </c>
      <c r="E44" s="3">
        <f aca="true" t="shared" si="17" ref="E44:M44">+E42+E43</f>
        <v>6151.605</v>
      </c>
      <c r="F44" s="3">
        <f t="shared" si="17"/>
        <v>4213.584</v>
      </c>
      <c r="G44" s="3">
        <f t="shared" si="17"/>
        <v>437.874</v>
      </c>
      <c r="H44" s="3">
        <f t="shared" si="17"/>
        <v>855.631</v>
      </c>
      <c r="I44" s="3">
        <f t="shared" si="17"/>
        <v>0</v>
      </c>
      <c r="J44" s="3">
        <f t="shared" si="17"/>
        <v>0</v>
      </c>
      <c r="K44" s="3">
        <f t="shared" si="17"/>
        <v>946.952</v>
      </c>
      <c r="L44" s="3">
        <f t="shared" si="17"/>
        <v>0</v>
      </c>
      <c r="M44" s="3">
        <f t="shared" si="17"/>
        <v>0</v>
      </c>
    </row>
    <row r="45" spans="1:13" ht="12.75">
      <c r="A45" t="s">
        <v>53</v>
      </c>
      <c r="B45" t="s">
        <v>18</v>
      </c>
      <c r="C45" s="4">
        <f t="shared" si="0"/>
        <v>10264.346</v>
      </c>
      <c r="D45" s="4">
        <v>6160.171</v>
      </c>
      <c r="E45" s="4">
        <v>2034.881</v>
      </c>
      <c r="F45" s="4">
        <v>146.031</v>
      </c>
      <c r="G45" s="4">
        <v>566.221</v>
      </c>
      <c r="H45" s="4">
        <v>744.739</v>
      </c>
      <c r="I45" s="4">
        <v>0</v>
      </c>
      <c r="J45" s="4">
        <v>0</v>
      </c>
      <c r="K45" s="4">
        <v>612.303</v>
      </c>
      <c r="L45" s="4">
        <v>0</v>
      </c>
      <c r="M45" s="4">
        <v>0</v>
      </c>
    </row>
    <row r="46" spans="1:13" ht="12.75">
      <c r="A46" s="5" t="s">
        <v>54</v>
      </c>
      <c r="C46" s="3">
        <f t="shared" si="0"/>
        <v>10264.346</v>
      </c>
      <c r="D46" s="3">
        <f>+D45</f>
        <v>6160.171</v>
      </c>
      <c r="E46" s="3">
        <f aca="true" t="shared" si="18" ref="E46:M46">+E45</f>
        <v>2034.881</v>
      </c>
      <c r="F46" s="3">
        <f t="shared" si="18"/>
        <v>146.031</v>
      </c>
      <c r="G46" s="3">
        <f t="shared" si="18"/>
        <v>566.221</v>
      </c>
      <c r="H46" s="3">
        <f t="shared" si="18"/>
        <v>744.739</v>
      </c>
      <c r="I46" s="3">
        <f t="shared" si="18"/>
        <v>0</v>
      </c>
      <c r="J46" s="3">
        <f t="shared" si="18"/>
        <v>0</v>
      </c>
      <c r="K46" s="3">
        <f t="shared" si="18"/>
        <v>612.303</v>
      </c>
      <c r="L46" s="3">
        <f t="shared" si="18"/>
        <v>0</v>
      </c>
      <c r="M46" s="3">
        <f t="shared" si="18"/>
        <v>0</v>
      </c>
    </row>
    <row r="47" spans="1:13" ht="12.75">
      <c r="A47" t="s">
        <v>55</v>
      </c>
      <c r="B47" t="s">
        <v>18</v>
      </c>
      <c r="C47" s="4">
        <f t="shared" si="0"/>
        <v>10016.433</v>
      </c>
      <c r="D47" s="4">
        <v>6994.004</v>
      </c>
      <c r="E47" s="4">
        <v>1683.008</v>
      </c>
      <c r="F47" s="4">
        <v>293.919</v>
      </c>
      <c r="G47" s="4">
        <v>37.599</v>
      </c>
      <c r="H47" s="4">
        <v>347.359</v>
      </c>
      <c r="I47" s="4">
        <v>0</v>
      </c>
      <c r="J47" s="4">
        <v>0</v>
      </c>
      <c r="K47" s="4">
        <v>660.544</v>
      </c>
      <c r="L47" s="4">
        <v>0</v>
      </c>
      <c r="M47" s="4">
        <v>0</v>
      </c>
    </row>
    <row r="48" spans="1:13" ht="12.75">
      <c r="A48" s="5" t="s">
        <v>56</v>
      </c>
      <c r="C48" s="3">
        <f t="shared" si="0"/>
        <v>10016.433</v>
      </c>
      <c r="D48" s="3">
        <f>+D47</f>
        <v>6994.004</v>
      </c>
      <c r="E48" s="3">
        <f aca="true" t="shared" si="19" ref="E48:M48">+E47</f>
        <v>1683.008</v>
      </c>
      <c r="F48" s="3">
        <f t="shared" si="19"/>
        <v>293.919</v>
      </c>
      <c r="G48" s="3">
        <f t="shared" si="19"/>
        <v>37.599</v>
      </c>
      <c r="H48" s="3">
        <f t="shared" si="19"/>
        <v>347.359</v>
      </c>
      <c r="I48" s="3">
        <f t="shared" si="19"/>
        <v>0</v>
      </c>
      <c r="J48" s="3">
        <f t="shared" si="19"/>
        <v>0</v>
      </c>
      <c r="K48" s="3">
        <f t="shared" si="19"/>
        <v>660.544</v>
      </c>
      <c r="L48" s="3">
        <f t="shared" si="19"/>
        <v>0</v>
      </c>
      <c r="M48" s="3">
        <f t="shared" si="19"/>
        <v>0</v>
      </c>
    </row>
    <row r="49" spans="1:13" ht="12.75">
      <c r="A49" t="s">
        <v>57</v>
      </c>
      <c r="B49" t="s">
        <v>18</v>
      </c>
      <c r="C49" s="4">
        <f t="shared" si="0"/>
        <v>6669.496</v>
      </c>
      <c r="D49" s="4">
        <v>4196.37</v>
      </c>
      <c r="E49" s="4">
        <v>1231.188</v>
      </c>
      <c r="F49" s="4">
        <v>196.456</v>
      </c>
      <c r="G49" s="4">
        <v>101.255</v>
      </c>
      <c r="H49" s="4">
        <v>591.999</v>
      </c>
      <c r="I49" s="4">
        <v>0</v>
      </c>
      <c r="J49" s="4">
        <v>0</v>
      </c>
      <c r="K49" s="4">
        <v>352.228</v>
      </c>
      <c r="L49" s="4">
        <v>0</v>
      </c>
      <c r="M49" s="4">
        <v>0</v>
      </c>
    </row>
    <row r="50" spans="1:13" ht="12.75">
      <c r="A50" s="5" t="s">
        <v>58</v>
      </c>
      <c r="C50" s="3">
        <f t="shared" si="0"/>
        <v>6669.496</v>
      </c>
      <c r="D50" s="3">
        <f>+D49</f>
        <v>4196.37</v>
      </c>
      <c r="E50" s="3">
        <f aca="true" t="shared" si="20" ref="E50:M50">+E49</f>
        <v>1231.188</v>
      </c>
      <c r="F50" s="3">
        <f t="shared" si="20"/>
        <v>196.456</v>
      </c>
      <c r="G50" s="3">
        <f t="shared" si="20"/>
        <v>101.255</v>
      </c>
      <c r="H50" s="3">
        <f t="shared" si="20"/>
        <v>591.999</v>
      </c>
      <c r="I50" s="3">
        <f t="shared" si="20"/>
        <v>0</v>
      </c>
      <c r="J50" s="3">
        <f t="shared" si="20"/>
        <v>0</v>
      </c>
      <c r="K50" s="3">
        <f t="shared" si="20"/>
        <v>352.228</v>
      </c>
      <c r="L50" s="3">
        <f t="shared" si="20"/>
        <v>0</v>
      </c>
      <c r="M50" s="3">
        <f t="shared" si="20"/>
        <v>0</v>
      </c>
    </row>
    <row r="51" spans="1:13" ht="12.75">
      <c r="A51" t="s">
        <v>59</v>
      </c>
      <c r="B51" t="s">
        <v>18</v>
      </c>
      <c r="C51" s="4">
        <f t="shared" si="0"/>
        <v>49625.816</v>
      </c>
      <c r="D51" s="4">
        <v>28352.194</v>
      </c>
      <c r="E51" s="4">
        <v>14364.525</v>
      </c>
      <c r="F51" s="4">
        <v>366.396</v>
      </c>
      <c r="G51" s="4">
        <v>825.243</v>
      </c>
      <c r="H51" s="4">
        <v>3029.502</v>
      </c>
      <c r="I51" s="4">
        <v>0</v>
      </c>
      <c r="J51" s="4">
        <v>0</v>
      </c>
      <c r="K51" s="4">
        <v>2687.956</v>
      </c>
      <c r="L51" s="4">
        <v>0</v>
      </c>
      <c r="M51" s="4">
        <v>0</v>
      </c>
    </row>
    <row r="52" spans="1:13" ht="12.75">
      <c r="A52" t="s">
        <v>59</v>
      </c>
      <c r="B52" t="s">
        <v>27</v>
      </c>
      <c r="C52" s="4">
        <f t="shared" si="0"/>
        <v>1011.58</v>
      </c>
      <c r="D52" s="4">
        <v>0</v>
      </c>
      <c r="E52" s="4">
        <v>0</v>
      </c>
      <c r="F52" s="4">
        <v>0</v>
      </c>
      <c r="G52" s="4">
        <v>1011.58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</row>
    <row r="53" spans="1:13" ht="12.75">
      <c r="A53" s="5" t="s">
        <v>60</v>
      </c>
      <c r="C53" s="3">
        <f t="shared" si="0"/>
        <v>50637.39599999999</v>
      </c>
      <c r="D53" s="3">
        <f>+D51+D52</f>
        <v>28352.194</v>
      </c>
      <c r="E53" s="3">
        <f aca="true" t="shared" si="21" ref="E53:M53">+E51+E52</f>
        <v>14364.525</v>
      </c>
      <c r="F53" s="3">
        <f t="shared" si="21"/>
        <v>366.396</v>
      </c>
      <c r="G53" s="3">
        <f t="shared" si="21"/>
        <v>1836.823</v>
      </c>
      <c r="H53" s="3">
        <f t="shared" si="21"/>
        <v>3029.502</v>
      </c>
      <c r="I53" s="3">
        <f t="shared" si="21"/>
        <v>0</v>
      </c>
      <c r="J53" s="3">
        <f t="shared" si="21"/>
        <v>0</v>
      </c>
      <c r="K53" s="3">
        <f t="shared" si="21"/>
        <v>2687.956</v>
      </c>
      <c r="L53" s="3">
        <f t="shared" si="21"/>
        <v>0</v>
      </c>
      <c r="M53" s="3">
        <f t="shared" si="21"/>
        <v>0</v>
      </c>
    </row>
    <row r="54" spans="1:13" ht="12.75">
      <c r="A54" t="s">
        <v>61</v>
      </c>
      <c r="B54" t="s">
        <v>18</v>
      </c>
      <c r="C54" s="4">
        <f t="shared" si="0"/>
        <v>6154.474</v>
      </c>
      <c r="D54" s="4">
        <v>3545.324</v>
      </c>
      <c r="E54" s="4">
        <v>1047.193</v>
      </c>
      <c r="F54" s="4">
        <v>529.811</v>
      </c>
      <c r="G54" s="4">
        <v>0</v>
      </c>
      <c r="H54" s="4">
        <v>415.448</v>
      </c>
      <c r="I54" s="4">
        <v>0</v>
      </c>
      <c r="J54" s="4">
        <v>0</v>
      </c>
      <c r="K54" s="4">
        <v>616.698</v>
      </c>
      <c r="L54" s="4">
        <v>0</v>
      </c>
      <c r="M54" s="4">
        <v>0</v>
      </c>
    </row>
    <row r="55" spans="1:13" ht="12.75">
      <c r="A55" t="s">
        <v>61</v>
      </c>
      <c r="B55" t="s">
        <v>62</v>
      </c>
      <c r="C55" s="4">
        <f t="shared" si="0"/>
        <v>5897.795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5897.795</v>
      </c>
      <c r="M55" s="4">
        <v>0</v>
      </c>
    </row>
    <row r="56" spans="1:13" ht="12.75">
      <c r="A56" s="5" t="s">
        <v>63</v>
      </c>
      <c r="C56" s="3">
        <f t="shared" si="0"/>
        <v>12052.269</v>
      </c>
      <c r="D56" s="3">
        <f>+D54+D55</f>
        <v>3545.324</v>
      </c>
      <c r="E56" s="3">
        <f aca="true" t="shared" si="22" ref="E56:M56">+E54+E55</f>
        <v>1047.193</v>
      </c>
      <c r="F56" s="3">
        <f t="shared" si="22"/>
        <v>529.811</v>
      </c>
      <c r="G56" s="3">
        <f t="shared" si="22"/>
        <v>0</v>
      </c>
      <c r="H56" s="3">
        <f t="shared" si="22"/>
        <v>415.448</v>
      </c>
      <c r="I56" s="3">
        <f t="shared" si="22"/>
        <v>0</v>
      </c>
      <c r="J56" s="3">
        <f t="shared" si="22"/>
        <v>0</v>
      </c>
      <c r="K56" s="3">
        <f t="shared" si="22"/>
        <v>616.698</v>
      </c>
      <c r="L56" s="3">
        <f t="shared" si="22"/>
        <v>5897.795</v>
      </c>
      <c r="M56" s="3">
        <f t="shared" si="22"/>
        <v>0</v>
      </c>
    </row>
    <row r="57" spans="1:13" ht="12.75">
      <c r="A57" t="s">
        <v>64</v>
      </c>
      <c r="B57" t="s">
        <v>18</v>
      </c>
      <c r="C57" s="4">
        <f t="shared" si="0"/>
        <v>39432.68</v>
      </c>
      <c r="D57" s="4">
        <v>20414.665</v>
      </c>
      <c r="E57" s="4">
        <v>5961.005</v>
      </c>
      <c r="F57" s="4">
        <v>8663.422</v>
      </c>
      <c r="G57" s="4">
        <v>424.352</v>
      </c>
      <c r="H57" s="4">
        <v>2044.61</v>
      </c>
      <c r="I57" s="4">
        <v>0</v>
      </c>
      <c r="J57" s="4">
        <v>0</v>
      </c>
      <c r="K57" s="4">
        <v>1924.626</v>
      </c>
      <c r="L57" s="4">
        <v>0</v>
      </c>
      <c r="M57" s="4">
        <v>0</v>
      </c>
    </row>
    <row r="58" spans="1:13" ht="12.75">
      <c r="A58" s="5" t="s">
        <v>65</v>
      </c>
      <c r="C58" s="3">
        <f t="shared" si="0"/>
        <v>39432.68</v>
      </c>
      <c r="D58" s="3">
        <f>+D57</f>
        <v>20414.665</v>
      </c>
      <c r="E58" s="3">
        <f aca="true" t="shared" si="23" ref="E58:M58">+E57</f>
        <v>5961.005</v>
      </c>
      <c r="F58" s="3">
        <f t="shared" si="23"/>
        <v>8663.422</v>
      </c>
      <c r="G58" s="3">
        <f t="shared" si="23"/>
        <v>424.352</v>
      </c>
      <c r="H58" s="3">
        <f t="shared" si="23"/>
        <v>2044.61</v>
      </c>
      <c r="I58" s="3">
        <f t="shared" si="23"/>
        <v>0</v>
      </c>
      <c r="J58" s="3">
        <f t="shared" si="23"/>
        <v>0</v>
      </c>
      <c r="K58" s="3">
        <f t="shared" si="23"/>
        <v>1924.626</v>
      </c>
      <c r="L58" s="3">
        <f t="shared" si="23"/>
        <v>0</v>
      </c>
      <c r="M58" s="3">
        <f t="shared" si="23"/>
        <v>0</v>
      </c>
    </row>
    <row r="59" spans="1:13" ht="12.75">
      <c r="A59" t="s">
        <v>66</v>
      </c>
      <c r="B59" t="s">
        <v>18</v>
      </c>
      <c r="C59" s="4">
        <f t="shared" si="0"/>
        <v>3088.2630000000004</v>
      </c>
      <c r="D59" s="4">
        <v>2207.19</v>
      </c>
      <c r="E59" s="4">
        <v>455.411</v>
      </c>
      <c r="F59" s="4">
        <v>4.167</v>
      </c>
      <c r="G59" s="4">
        <v>0</v>
      </c>
      <c r="H59" s="4">
        <v>166.012</v>
      </c>
      <c r="I59" s="4">
        <v>0</v>
      </c>
      <c r="J59" s="4">
        <v>0</v>
      </c>
      <c r="K59" s="4">
        <v>255.483</v>
      </c>
      <c r="L59" s="4">
        <v>0</v>
      </c>
      <c r="M59" s="4">
        <v>0</v>
      </c>
    </row>
    <row r="60" spans="1:13" ht="12.75">
      <c r="A60" s="5" t="s">
        <v>67</v>
      </c>
      <c r="C60" s="3">
        <f t="shared" si="0"/>
        <v>3088.2630000000004</v>
      </c>
      <c r="D60" s="3">
        <f>+D59</f>
        <v>2207.19</v>
      </c>
      <c r="E60" s="3">
        <f aca="true" t="shared" si="24" ref="E60:M60">+E59</f>
        <v>455.411</v>
      </c>
      <c r="F60" s="3">
        <f t="shared" si="24"/>
        <v>4.167</v>
      </c>
      <c r="G60" s="3">
        <f t="shared" si="24"/>
        <v>0</v>
      </c>
      <c r="H60" s="3">
        <f t="shared" si="24"/>
        <v>166.012</v>
      </c>
      <c r="I60" s="3">
        <f t="shared" si="24"/>
        <v>0</v>
      </c>
      <c r="J60" s="3">
        <f t="shared" si="24"/>
        <v>0</v>
      </c>
      <c r="K60" s="3">
        <f t="shared" si="24"/>
        <v>255.483</v>
      </c>
      <c r="L60" s="3">
        <f t="shared" si="24"/>
        <v>0</v>
      </c>
      <c r="M60" s="3">
        <f t="shared" si="24"/>
        <v>0</v>
      </c>
    </row>
    <row r="61" spans="1:13" ht="12.75">
      <c r="A61" t="s">
        <v>68</v>
      </c>
      <c r="B61" t="s">
        <v>18</v>
      </c>
      <c r="C61" s="4">
        <f t="shared" si="0"/>
        <v>1553.868</v>
      </c>
      <c r="D61" s="4">
        <v>981.325</v>
      </c>
      <c r="E61" s="4">
        <v>196.79</v>
      </c>
      <c r="F61" s="4">
        <v>8.838</v>
      </c>
      <c r="G61" s="4">
        <v>45.299</v>
      </c>
      <c r="H61" s="4">
        <v>160.779</v>
      </c>
      <c r="I61" s="4">
        <v>0</v>
      </c>
      <c r="J61" s="4">
        <v>0</v>
      </c>
      <c r="K61" s="4">
        <v>160.837</v>
      </c>
      <c r="L61" s="4">
        <v>0</v>
      </c>
      <c r="M61" s="4">
        <v>0</v>
      </c>
    </row>
    <row r="62" spans="1:13" ht="12.75">
      <c r="A62" s="5" t="s">
        <v>69</v>
      </c>
      <c r="C62" s="3">
        <f t="shared" si="0"/>
        <v>1553.868</v>
      </c>
      <c r="D62" s="3">
        <f>+D61</f>
        <v>981.325</v>
      </c>
      <c r="E62" s="3">
        <f aca="true" t="shared" si="25" ref="E62:M62">+E61</f>
        <v>196.79</v>
      </c>
      <c r="F62" s="3">
        <f t="shared" si="25"/>
        <v>8.838</v>
      </c>
      <c r="G62" s="3">
        <f t="shared" si="25"/>
        <v>45.299</v>
      </c>
      <c r="H62" s="3">
        <f t="shared" si="25"/>
        <v>160.779</v>
      </c>
      <c r="I62" s="3">
        <f t="shared" si="25"/>
        <v>0</v>
      </c>
      <c r="J62" s="3">
        <f t="shared" si="25"/>
        <v>0</v>
      </c>
      <c r="K62" s="3">
        <f t="shared" si="25"/>
        <v>160.837</v>
      </c>
      <c r="L62" s="3">
        <f t="shared" si="25"/>
        <v>0</v>
      </c>
      <c r="M62" s="3">
        <f t="shared" si="25"/>
        <v>0</v>
      </c>
    </row>
    <row r="63" spans="1:13" ht="12.75">
      <c r="A63" t="s">
        <v>70</v>
      </c>
      <c r="B63" t="s">
        <v>18</v>
      </c>
      <c r="C63" s="4">
        <f t="shared" si="0"/>
        <v>2911.326</v>
      </c>
      <c r="D63" s="4">
        <v>1740.361</v>
      </c>
      <c r="E63" s="4">
        <v>775.17</v>
      </c>
      <c r="F63" s="4">
        <v>8.809</v>
      </c>
      <c r="G63" s="4">
        <v>0</v>
      </c>
      <c r="H63" s="4">
        <v>233.794</v>
      </c>
      <c r="I63" s="4">
        <v>0</v>
      </c>
      <c r="J63" s="4">
        <v>0</v>
      </c>
      <c r="K63" s="4">
        <v>153.192</v>
      </c>
      <c r="L63" s="4">
        <v>0</v>
      </c>
      <c r="M63" s="4">
        <v>0</v>
      </c>
    </row>
    <row r="64" spans="1:13" ht="12.75">
      <c r="A64" s="5" t="s">
        <v>71</v>
      </c>
      <c r="C64" s="3">
        <f t="shared" si="0"/>
        <v>2911.326</v>
      </c>
      <c r="D64" s="3">
        <f>+D63</f>
        <v>1740.361</v>
      </c>
      <c r="E64" s="3">
        <f aca="true" t="shared" si="26" ref="E64:M64">+E63</f>
        <v>775.17</v>
      </c>
      <c r="F64" s="3">
        <f t="shared" si="26"/>
        <v>8.809</v>
      </c>
      <c r="G64" s="3">
        <f t="shared" si="26"/>
        <v>0</v>
      </c>
      <c r="H64" s="3">
        <f t="shared" si="26"/>
        <v>233.794</v>
      </c>
      <c r="I64" s="3">
        <f t="shared" si="26"/>
        <v>0</v>
      </c>
      <c r="J64" s="3">
        <f t="shared" si="26"/>
        <v>0</v>
      </c>
      <c r="K64" s="3">
        <f t="shared" si="26"/>
        <v>153.192</v>
      </c>
      <c r="L64" s="3">
        <f t="shared" si="26"/>
        <v>0</v>
      </c>
      <c r="M64" s="3">
        <f t="shared" si="26"/>
        <v>0</v>
      </c>
    </row>
    <row r="65" spans="1:13" ht="12.75">
      <c r="A65" t="s">
        <v>72</v>
      </c>
      <c r="B65" t="s">
        <v>18</v>
      </c>
      <c r="C65" s="4">
        <f t="shared" si="0"/>
        <v>3230.631</v>
      </c>
      <c r="D65" s="4">
        <v>2146.123</v>
      </c>
      <c r="E65" s="4">
        <v>418.667</v>
      </c>
      <c r="F65" s="4">
        <v>235.548</v>
      </c>
      <c r="G65" s="4">
        <v>0</v>
      </c>
      <c r="H65" s="4">
        <v>286.304</v>
      </c>
      <c r="I65" s="4">
        <v>0</v>
      </c>
      <c r="J65" s="4">
        <v>0</v>
      </c>
      <c r="K65" s="4">
        <v>143.989</v>
      </c>
      <c r="L65" s="4">
        <v>0</v>
      </c>
      <c r="M65" s="4">
        <v>0</v>
      </c>
    </row>
    <row r="66" spans="1:13" ht="12.75">
      <c r="A66" s="5" t="s">
        <v>73</v>
      </c>
      <c r="C66" s="3">
        <f t="shared" si="0"/>
        <v>3230.631</v>
      </c>
      <c r="D66" s="3">
        <f>+D65</f>
        <v>2146.123</v>
      </c>
      <c r="E66" s="3">
        <f aca="true" t="shared" si="27" ref="E66:M66">+E65</f>
        <v>418.667</v>
      </c>
      <c r="F66" s="3">
        <f t="shared" si="27"/>
        <v>235.548</v>
      </c>
      <c r="G66" s="3">
        <f t="shared" si="27"/>
        <v>0</v>
      </c>
      <c r="H66" s="3">
        <f t="shared" si="27"/>
        <v>286.304</v>
      </c>
      <c r="I66" s="3">
        <f t="shared" si="27"/>
        <v>0</v>
      </c>
      <c r="J66" s="3">
        <f t="shared" si="27"/>
        <v>0</v>
      </c>
      <c r="K66" s="3">
        <f t="shared" si="27"/>
        <v>143.989</v>
      </c>
      <c r="L66" s="3">
        <f t="shared" si="27"/>
        <v>0</v>
      </c>
      <c r="M66" s="3">
        <f t="shared" si="27"/>
        <v>0</v>
      </c>
    </row>
    <row r="67" spans="3:13" ht="12.7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12.75">
      <c r="A68" s="5" t="s">
        <v>74</v>
      </c>
      <c r="C68" s="3">
        <f>+C7+C9+C11+C13+C15+C18+C20+C23+C25+C27+C29+C32+C34+C36+C38+C40+C42+C45+C47+C49+C51+C54+C57+C59+C61+C63+C65</f>
        <v>849008.0350000004</v>
      </c>
      <c r="D68" s="3">
        <f aca="true" t="shared" si="28" ref="D68:M68">+D7+D9+D11+D13+D15+D18+D20+D23+D25+D27+D29+D32+D34+D36+D38+D40+D42+D45+D47+D49+D51+D54+D57+D59+D61+D63+D65</f>
        <v>516730.74900000007</v>
      </c>
      <c r="E68" s="3">
        <f t="shared" si="28"/>
        <v>175951.325</v>
      </c>
      <c r="F68" s="3">
        <f t="shared" si="28"/>
        <v>55464.993</v>
      </c>
      <c r="G68" s="3">
        <f t="shared" si="28"/>
        <v>9345.657000000003</v>
      </c>
      <c r="H68" s="3">
        <f t="shared" si="28"/>
        <v>42567.00500000001</v>
      </c>
      <c r="I68" s="3">
        <f t="shared" si="28"/>
        <v>0</v>
      </c>
      <c r="J68" s="3">
        <f t="shared" si="28"/>
        <v>0</v>
      </c>
      <c r="K68" s="3">
        <f t="shared" si="28"/>
        <v>48948.306000000004</v>
      </c>
      <c r="L68" s="3">
        <f t="shared" si="28"/>
        <v>0</v>
      </c>
      <c r="M68" s="3">
        <f t="shared" si="28"/>
        <v>0</v>
      </c>
    </row>
    <row r="69" spans="1:13" ht="12.75">
      <c r="A69" s="5" t="s">
        <v>75</v>
      </c>
      <c r="C69" s="3">
        <f>+C55</f>
        <v>5897.795</v>
      </c>
      <c r="D69" s="3">
        <f aca="true" t="shared" si="29" ref="D69:M69">+D55</f>
        <v>0</v>
      </c>
      <c r="E69" s="3">
        <f t="shared" si="29"/>
        <v>0</v>
      </c>
      <c r="F69" s="3">
        <f t="shared" si="29"/>
        <v>0</v>
      </c>
      <c r="G69" s="3">
        <f t="shared" si="29"/>
        <v>0</v>
      </c>
      <c r="H69" s="3">
        <f t="shared" si="29"/>
        <v>0</v>
      </c>
      <c r="I69" s="3">
        <f t="shared" si="29"/>
        <v>0</v>
      </c>
      <c r="J69" s="3">
        <f t="shared" si="29"/>
        <v>0</v>
      </c>
      <c r="K69" s="3">
        <f t="shared" si="29"/>
        <v>0</v>
      </c>
      <c r="L69" s="3">
        <f t="shared" si="29"/>
        <v>5897.795</v>
      </c>
      <c r="M69" s="3">
        <f t="shared" si="29"/>
        <v>0</v>
      </c>
    </row>
    <row r="70" spans="1:13" ht="12.75">
      <c r="A70" s="5" t="s">
        <v>76</v>
      </c>
      <c r="C70" s="3">
        <f>+C16+C21+C30+C43+C52</f>
        <v>46823.38</v>
      </c>
      <c r="D70" s="3">
        <f aca="true" t="shared" si="30" ref="D70:M70">+D16+D21+D30+D43+D52</f>
        <v>0</v>
      </c>
      <c r="E70" s="3">
        <f t="shared" si="30"/>
        <v>14082.630000000001</v>
      </c>
      <c r="F70" s="3">
        <f t="shared" si="30"/>
        <v>23701.260000000002</v>
      </c>
      <c r="G70" s="3">
        <f t="shared" si="30"/>
        <v>9039.49</v>
      </c>
      <c r="H70" s="3">
        <f t="shared" si="30"/>
        <v>0</v>
      </c>
      <c r="I70" s="3">
        <f t="shared" si="30"/>
        <v>0</v>
      </c>
      <c r="J70" s="3">
        <f t="shared" si="30"/>
        <v>0</v>
      </c>
      <c r="K70" s="3">
        <f t="shared" si="30"/>
        <v>0</v>
      </c>
      <c r="L70" s="3">
        <f t="shared" si="30"/>
        <v>0</v>
      </c>
      <c r="M70" s="3">
        <f t="shared" si="30"/>
        <v>0</v>
      </c>
    </row>
    <row r="71" spans="1:13" ht="12.75">
      <c r="A71" s="5" t="s">
        <v>77</v>
      </c>
      <c r="C71" s="3">
        <f>+C8+C10+C12+C14+C17+C19+C22+C24+C26+C28+C31+C33+C35+C37+C39+C41+C44+C46+C48+C50+C53+C56+C58+C60+C62+C64+C66</f>
        <v>901729.2100000001</v>
      </c>
      <c r="D71" s="3">
        <f aca="true" t="shared" si="31" ref="D71:M71">+D8+D10+D12+D14+D17+D19+D22+D24+D26+D28+D31+D33+D35+D37+D39+D41+D44+D46+D48+D50+D53+D56+D58+D60+D62+D64+D66</f>
        <v>516730.74900000007</v>
      </c>
      <c r="E71" s="3">
        <f t="shared" si="31"/>
        <v>190033.95500000002</v>
      </c>
      <c r="F71" s="3">
        <f t="shared" si="31"/>
        <v>79166.25299999998</v>
      </c>
      <c r="G71" s="3">
        <f t="shared" si="31"/>
        <v>18385.146999999997</v>
      </c>
      <c r="H71" s="3">
        <f t="shared" si="31"/>
        <v>42567.00500000001</v>
      </c>
      <c r="I71" s="3">
        <f t="shared" si="31"/>
        <v>0</v>
      </c>
      <c r="J71" s="3">
        <f t="shared" si="31"/>
        <v>0</v>
      </c>
      <c r="K71" s="3">
        <f t="shared" si="31"/>
        <v>48948.306000000004</v>
      </c>
      <c r="L71" s="3">
        <f t="shared" si="31"/>
        <v>5897.795</v>
      </c>
      <c r="M71" s="3">
        <f t="shared" si="31"/>
        <v>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44">
      <selection activeCell="D73" sqref="D73"/>
    </sheetView>
  </sheetViews>
  <sheetFormatPr defaultColWidth="11.421875" defaultRowHeight="12.75"/>
  <cols>
    <col min="1" max="1" width="21.00390625" style="0" customWidth="1"/>
    <col min="2" max="2" width="13.140625" style="0" customWidth="1"/>
    <col min="9" max="9" width="9.57421875" style="0" customWidth="1"/>
    <col min="10" max="10" width="9.00390625" style="0" customWidth="1"/>
    <col min="11" max="11" width="10.28125" style="0" customWidth="1"/>
    <col min="12" max="12" width="9.140625" style="0" customWidth="1"/>
    <col min="13" max="13" width="7.7109375" style="0" customWidth="1"/>
  </cols>
  <sheetData>
    <row r="1" spans="1:3" ht="12.75">
      <c r="A1" s="5" t="s">
        <v>0</v>
      </c>
      <c r="C1" s="6"/>
    </row>
    <row r="2" spans="1:3" ht="12.75">
      <c r="A2" s="1" t="s">
        <v>1</v>
      </c>
      <c r="C2" s="6"/>
    </row>
    <row r="3" spans="1:3" ht="12.75">
      <c r="A3" s="5"/>
      <c r="C3" s="6"/>
    </row>
    <row r="4" spans="1:3" ht="12.75">
      <c r="A4" s="5" t="s">
        <v>78</v>
      </c>
      <c r="C4" s="6"/>
    </row>
    <row r="5" ht="12.75">
      <c r="C5" s="6"/>
    </row>
    <row r="6" spans="1:13" ht="12.75">
      <c r="A6" s="5" t="s">
        <v>4</v>
      </c>
      <c r="B6" s="5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  <c r="K6" s="7" t="s">
        <v>14</v>
      </c>
      <c r="L6" s="7" t="s">
        <v>15</v>
      </c>
      <c r="M6" s="7" t="s">
        <v>16</v>
      </c>
    </row>
    <row r="7" spans="1:13" ht="12.75">
      <c r="A7" t="s">
        <v>17</v>
      </c>
      <c r="B7" t="s">
        <v>79</v>
      </c>
      <c r="C7" s="4">
        <f>SUM(D7:M7)</f>
        <v>2128</v>
      </c>
      <c r="D7" s="4">
        <v>1788</v>
      </c>
      <c r="E7" s="4">
        <v>275</v>
      </c>
      <c r="F7" s="4">
        <v>25</v>
      </c>
      <c r="G7" s="4">
        <v>1</v>
      </c>
      <c r="H7" s="4">
        <v>2</v>
      </c>
      <c r="I7" s="4">
        <v>0</v>
      </c>
      <c r="J7" s="4">
        <v>0</v>
      </c>
      <c r="K7" s="4">
        <v>37</v>
      </c>
      <c r="L7" s="4">
        <v>0</v>
      </c>
      <c r="M7" s="4">
        <v>0</v>
      </c>
    </row>
    <row r="8" spans="1:13" ht="12.75">
      <c r="A8" s="5" t="s">
        <v>19</v>
      </c>
      <c r="C8" s="3">
        <f aca="true" t="shared" si="0" ref="C8:C66">SUM(D8:M8)</f>
        <v>2128</v>
      </c>
      <c r="D8" s="3">
        <f>+D7</f>
        <v>1788</v>
      </c>
      <c r="E8" s="3">
        <f aca="true" t="shared" si="1" ref="E8:M8">+E7</f>
        <v>275</v>
      </c>
      <c r="F8" s="3">
        <f t="shared" si="1"/>
        <v>25</v>
      </c>
      <c r="G8" s="3">
        <f t="shared" si="1"/>
        <v>1</v>
      </c>
      <c r="H8" s="3">
        <f t="shared" si="1"/>
        <v>2</v>
      </c>
      <c r="I8" s="3">
        <f t="shared" si="1"/>
        <v>0</v>
      </c>
      <c r="J8" s="3">
        <f t="shared" si="1"/>
        <v>0</v>
      </c>
      <c r="K8" s="3">
        <f t="shared" si="1"/>
        <v>37</v>
      </c>
      <c r="L8" s="3">
        <f t="shared" si="1"/>
        <v>0</v>
      </c>
      <c r="M8" s="3">
        <f t="shared" si="1"/>
        <v>0</v>
      </c>
    </row>
    <row r="9" spans="1:13" ht="12.75">
      <c r="A9" t="s">
        <v>20</v>
      </c>
      <c r="B9" t="s">
        <v>79</v>
      </c>
      <c r="C9" s="4">
        <f t="shared" si="0"/>
        <v>2661</v>
      </c>
      <c r="D9" s="4">
        <v>2189</v>
      </c>
      <c r="E9" s="4">
        <v>363</v>
      </c>
      <c r="F9" s="4">
        <v>52</v>
      </c>
      <c r="G9" s="4">
        <v>1</v>
      </c>
      <c r="H9" s="4">
        <v>5</v>
      </c>
      <c r="I9" s="4">
        <v>0</v>
      </c>
      <c r="J9" s="4">
        <v>0</v>
      </c>
      <c r="K9" s="4">
        <v>51</v>
      </c>
      <c r="L9" s="4">
        <v>0</v>
      </c>
      <c r="M9" s="4">
        <v>0</v>
      </c>
    </row>
    <row r="10" spans="1:13" ht="12.75">
      <c r="A10" s="5" t="s">
        <v>21</v>
      </c>
      <c r="C10" s="3">
        <f t="shared" si="0"/>
        <v>2661</v>
      </c>
      <c r="D10" s="3">
        <f>+D9</f>
        <v>2189</v>
      </c>
      <c r="E10" s="3">
        <f aca="true" t="shared" si="2" ref="E10:M10">+E9</f>
        <v>363</v>
      </c>
      <c r="F10" s="3">
        <f t="shared" si="2"/>
        <v>52</v>
      </c>
      <c r="G10" s="3">
        <f t="shared" si="2"/>
        <v>1</v>
      </c>
      <c r="H10" s="3">
        <f t="shared" si="2"/>
        <v>5</v>
      </c>
      <c r="I10" s="3">
        <f t="shared" si="2"/>
        <v>0</v>
      </c>
      <c r="J10" s="3">
        <f t="shared" si="2"/>
        <v>0</v>
      </c>
      <c r="K10" s="3">
        <f t="shared" si="2"/>
        <v>51</v>
      </c>
      <c r="L10" s="3">
        <f t="shared" si="2"/>
        <v>0</v>
      </c>
      <c r="M10" s="3">
        <f t="shared" si="2"/>
        <v>0</v>
      </c>
    </row>
    <row r="11" spans="1:13" ht="12.75">
      <c r="A11" t="s">
        <v>22</v>
      </c>
      <c r="B11" t="s">
        <v>79</v>
      </c>
      <c r="C11" s="4">
        <f t="shared" si="0"/>
        <v>1944</v>
      </c>
      <c r="D11" s="4">
        <v>1738</v>
      </c>
      <c r="E11" s="4">
        <v>122</v>
      </c>
      <c r="F11" s="4">
        <v>5</v>
      </c>
      <c r="G11" s="4">
        <v>1</v>
      </c>
      <c r="H11" s="4">
        <v>3</v>
      </c>
      <c r="I11" s="4">
        <v>0</v>
      </c>
      <c r="J11" s="4">
        <v>0</v>
      </c>
      <c r="K11" s="4">
        <v>75</v>
      </c>
      <c r="L11" s="4">
        <v>0</v>
      </c>
      <c r="M11" s="4">
        <v>0</v>
      </c>
    </row>
    <row r="12" spans="1:13" ht="12.75">
      <c r="A12" s="5" t="s">
        <v>23</v>
      </c>
      <c r="C12" s="3">
        <f t="shared" si="0"/>
        <v>1944</v>
      </c>
      <c r="D12" s="3">
        <f>+D11</f>
        <v>1738</v>
      </c>
      <c r="E12" s="3">
        <f aca="true" t="shared" si="3" ref="E12:M12">+E11</f>
        <v>122</v>
      </c>
      <c r="F12" s="3">
        <f t="shared" si="3"/>
        <v>5</v>
      </c>
      <c r="G12" s="3">
        <f t="shared" si="3"/>
        <v>1</v>
      </c>
      <c r="H12" s="3">
        <f t="shared" si="3"/>
        <v>3</v>
      </c>
      <c r="I12" s="3">
        <f t="shared" si="3"/>
        <v>0</v>
      </c>
      <c r="J12" s="3">
        <f t="shared" si="3"/>
        <v>0</v>
      </c>
      <c r="K12" s="3">
        <f t="shared" si="3"/>
        <v>75</v>
      </c>
      <c r="L12" s="3">
        <f t="shared" si="3"/>
        <v>0</v>
      </c>
      <c r="M12" s="3">
        <f t="shared" si="3"/>
        <v>0</v>
      </c>
    </row>
    <row r="13" spans="1:13" ht="12.75">
      <c r="A13" t="s">
        <v>24</v>
      </c>
      <c r="B13" t="s">
        <v>79</v>
      </c>
      <c r="C13" s="4">
        <f t="shared" si="0"/>
        <v>3023</v>
      </c>
      <c r="D13" s="4">
        <v>2518</v>
      </c>
      <c r="E13" s="4">
        <v>415</v>
      </c>
      <c r="F13" s="4">
        <v>23</v>
      </c>
      <c r="G13" s="4">
        <v>2</v>
      </c>
      <c r="H13" s="4">
        <v>2</v>
      </c>
      <c r="I13" s="4">
        <v>0</v>
      </c>
      <c r="J13" s="4">
        <v>0</v>
      </c>
      <c r="K13" s="4">
        <v>63</v>
      </c>
      <c r="L13" s="4">
        <v>0</v>
      </c>
      <c r="M13" s="4">
        <v>0</v>
      </c>
    </row>
    <row r="14" spans="1:13" ht="12.75">
      <c r="A14" s="5" t="s">
        <v>25</v>
      </c>
      <c r="C14" s="3">
        <f t="shared" si="0"/>
        <v>3023</v>
      </c>
      <c r="D14" s="3">
        <f>+D13</f>
        <v>2518</v>
      </c>
      <c r="E14" s="3">
        <f aca="true" t="shared" si="4" ref="E14:M14">+E13</f>
        <v>415</v>
      </c>
      <c r="F14" s="3">
        <f t="shared" si="4"/>
        <v>23</v>
      </c>
      <c r="G14" s="3">
        <f t="shared" si="4"/>
        <v>2</v>
      </c>
      <c r="H14" s="3">
        <f t="shared" si="4"/>
        <v>2</v>
      </c>
      <c r="I14" s="3">
        <f t="shared" si="4"/>
        <v>0</v>
      </c>
      <c r="J14" s="3">
        <f t="shared" si="4"/>
        <v>0</v>
      </c>
      <c r="K14" s="3">
        <f t="shared" si="4"/>
        <v>63</v>
      </c>
      <c r="L14" s="3">
        <f t="shared" si="4"/>
        <v>0</v>
      </c>
      <c r="M14" s="3">
        <f t="shared" si="4"/>
        <v>0</v>
      </c>
    </row>
    <row r="15" spans="1:13" ht="12.75">
      <c r="A15" t="s">
        <v>26</v>
      </c>
      <c r="B15" t="s">
        <v>79</v>
      </c>
      <c r="C15" s="4">
        <f t="shared" si="0"/>
        <v>36797</v>
      </c>
      <c r="D15" s="4">
        <v>32541</v>
      </c>
      <c r="E15" s="4">
        <v>3445</v>
      </c>
      <c r="F15" s="4">
        <v>411</v>
      </c>
      <c r="G15" s="4">
        <v>18</v>
      </c>
      <c r="H15" s="4">
        <v>6</v>
      </c>
      <c r="I15" s="4">
        <v>0</v>
      </c>
      <c r="J15" s="4">
        <v>0</v>
      </c>
      <c r="K15" s="4">
        <v>376</v>
      </c>
      <c r="L15" s="4">
        <v>0</v>
      </c>
      <c r="M15" s="4">
        <v>0</v>
      </c>
    </row>
    <row r="16" spans="1:13" ht="12.75">
      <c r="A16" t="s">
        <v>26</v>
      </c>
      <c r="B16" t="s">
        <v>27</v>
      </c>
      <c r="C16" s="4">
        <f t="shared" si="0"/>
        <v>13</v>
      </c>
      <c r="D16" s="4">
        <v>0</v>
      </c>
      <c r="E16" s="4">
        <v>2</v>
      </c>
      <c r="F16" s="4">
        <v>2</v>
      </c>
      <c r="G16" s="4">
        <v>9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3" ht="12.75">
      <c r="A17" s="5" t="s">
        <v>28</v>
      </c>
      <c r="C17" s="3">
        <f t="shared" si="0"/>
        <v>36810</v>
      </c>
      <c r="D17" s="3">
        <f>+D15+D16</f>
        <v>32541</v>
      </c>
      <c r="E17" s="3">
        <f aca="true" t="shared" si="5" ref="E17:M17">+E15+E16</f>
        <v>3447</v>
      </c>
      <c r="F17" s="3">
        <f t="shared" si="5"/>
        <v>413</v>
      </c>
      <c r="G17" s="3">
        <f t="shared" si="5"/>
        <v>27</v>
      </c>
      <c r="H17" s="3">
        <f t="shared" si="5"/>
        <v>6</v>
      </c>
      <c r="I17" s="3">
        <f t="shared" si="5"/>
        <v>0</v>
      </c>
      <c r="J17" s="3">
        <f t="shared" si="5"/>
        <v>0</v>
      </c>
      <c r="K17" s="3">
        <f t="shared" si="5"/>
        <v>376</v>
      </c>
      <c r="L17" s="3">
        <f t="shared" si="5"/>
        <v>0</v>
      </c>
      <c r="M17" s="3">
        <f t="shared" si="5"/>
        <v>0</v>
      </c>
    </row>
    <row r="18" spans="1:13" ht="12.75">
      <c r="A18" t="s">
        <v>29</v>
      </c>
      <c r="B18" t="s">
        <v>79</v>
      </c>
      <c r="C18" s="4">
        <f t="shared" si="0"/>
        <v>3044</v>
      </c>
      <c r="D18" s="4">
        <v>2419</v>
      </c>
      <c r="E18" s="4">
        <v>503</v>
      </c>
      <c r="F18" s="4">
        <v>57</v>
      </c>
      <c r="G18" s="4">
        <v>1</v>
      </c>
      <c r="H18" s="4">
        <v>4</v>
      </c>
      <c r="I18" s="4">
        <v>0</v>
      </c>
      <c r="J18" s="4">
        <v>0</v>
      </c>
      <c r="K18" s="4">
        <v>60</v>
      </c>
      <c r="L18" s="4">
        <v>0</v>
      </c>
      <c r="M18" s="4">
        <v>0</v>
      </c>
    </row>
    <row r="19" spans="1:13" ht="12.75">
      <c r="A19" s="5" t="s">
        <v>30</v>
      </c>
      <c r="C19" s="3">
        <f t="shared" si="0"/>
        <v>3044</v>
      </c>
      <c r="D19" s="3">
        <f>+D18</f>
        <v>2419</v>
      </c>
      <c r="E19" s="3">
        <f aca="true" t="shared" si="6" ref="E19:M19">+E18</f>
        <v>503</v>
      </c>
      <c r="F19" s="3">
        <f t="shared" si="6"/>
        <v>57</v>
      </c>
      <c r="G19" s="3">
        <f t="shared" si="6"/>
        <v>1</v>
      </c>
      <c r="H19" s="3">
        <f t="shared" si="6"/>
        <v>4</v>
      </c>
      <c r="I19" s="3">
        <f t="shared" si="6"/>
        <v>0</v>
      </c>
      <c r="J19" s="3">
        <f t="shared" si="6"/>
        <v>0</v>
      </c>
      <c r="K19" s="3">
        <f t="shared" si="6"/>
        <v>60</v>
      </c>
      <c r="L19" s="3">
        <f t="shared" si="6"/>
        <v>0</v>
      </c>
      <c r="M19" s="3">
        <f t="shared" si="6"/>
        <v>0</v>
      </c>
    </row>
    <row r="20" spans="1:13" ht="12.75">
      <c r="A20" t="s">
        <v>31</v>
      </c>
      <c r="B20" t="s">
        <v>79</v>
      </c>
      <c r="C20" s="4">
        <f t="shared" si="0"/>
        <v>84832</v>
      </c>
      <c r="D20" s="4">
        <v>74813</v>
      </c>
      <c r="E20" s="4">
        <v>8444</v>
      </c>
      <c r="F20" s="4">
        <v>884</v>
      </c>
      <c r="G20" s="4">
        <v>29</v>
      </c>
      <c r="H20" s="4">
        <v>3</v>
      </c>
      <c r="I20" s="4">
        <v>0</v>
      </c>
      <c r="J20" s="4">
        <v>0</v>
      </c>
      <c r="K20" s="4">
        <v>659</v>
      </c>
      <c r="L20" s="4">
        <v>0</v>
      </c>
      <c r="M20" s="4">
        <v>0</v>
      </c>
    </row>
    <row r="21" spans="1:13" ht="12.75">
      <c r="A21" t="s">
        <v>31</v>
      </c>
      <c r="B21" t="s">
        <v>27</v>
      </c>
      <c r="C21" s="4">
        <f t="shared" si="0"/>
        <v>39</v>
      </c>
      <c r="D21" s="4">
        <v>0</v>
      </c>
      <c r="E21" s="4">
        <v>11</v>
      </c>
      <c r="F21" s="4">
        <v>1</v>
      </c>
      <c r="G21" s="4">
        <v>27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</row>
    <row r="22" spans="1:13" ht="12.75">
      <c r="A22" s="5" t="s">
        <v>32</v>
      </c>
      <c r="C22" s="3">
        <f t="shared" si="0"/>
        <v>84871</v>
      </c>
      <c r="D22" s="3">
        <f>+D20+D21</f>
        <v>74813</v>
      </c>
      <c r="E22" s="3">
        <f aca="true" t="shared" si="7" ref="E22:M22">+E20+E21</f>
        <v>8455</v>
      </c>
      <c r="F22" s="3">
        <f t="shared" si="7"/>
        <v>885</v>
      </c>
      <c r="G22" s="3">
        <f t="shared" si="7"/>
        <v>56</v>
      </c>
      <c r="H22" s="3">
        <f t="shared" si="7"/>
        <v>3</v>
      </c>
      <c r="I22" s="3">
        <f t="shared" si="7"/>
        <v>0</v>
      </c>
      <c r="J22" s="3">
        <f t="shared" si="7"/>
        <v>0</v>
      </c>
      <c r="K22" s="3">
        <f t="shared" si="7"/>
        <v>659</v>
      </c>
      <c r="L22" s="3">
        <f t="shared" si="7"/>
        <v>0</v>
      </c>
      <c r="M22" s="3">
        <f t="shared" si="7"/>
        <v>0</v>
      </c>
    </row>
    <row r="23" spans="1:13" ht="12.75">
      <c r="A23" t="s">
        <v>33</v>
      </c>
      <c r="B23" t="s">
        <v>79</v>
      </c>
      <c r="C23" s="4">
        <f t="shared" si="0"/>
        <v>11394</v>
      </c>
      <c r="D23" s="4">
        <v>9653</v>
      </c>
      <c r="E23" s="4">
        <v>1436</v>
      </c>
      <c r="F23" s="4">
        <v>113</v>
      </c>
      <c r="G23" s="4">
        <v>4</v>
      </c>
      <c r="H23" s="4">
        <v>9</v>
      </c>
      <c r="I23" s="4">
        <v>0</v>
      </c>
      <c r="J23" s="4">
        <v>0</v>
      </c>
      <c r="K23" s="4">
        <v>179</v>
      </c>
      <c r="L23" s="4">
        <v>0</v>
      </c>
      <c r="M23" s="4">
        <v>0</v>
      </c>
    </row>
    <row r="24" spans="1:13" ht="12.75">
      <c r="A24" s="5" t="s">
        <v>34</v>
      </c>
      <c r="C24" s="3">
        <f t="shared" si="0"/>
        <v>11394</v>
      </c>
      <c r="D24" s="3">
        <f>+D23</f>
        <v>9653</v>
      </c>
      <c r="E24" s="3">
        <f aca="true" t="shared" si="8" ref="E24:M24">+E23</f>
        <v>1436</v>
      </c>
      <c r="F24" s="3">
        <f t="shared" si="8"/>
        <v>113</v>
      </c>
      <c r="G24" s="3">
        <f t="shared" si="8"/>
        <v>4</v>
      </c>
      <c r="H24" s="3">
        <f t="shared" si="8"/>
        <v>9</v>
      </c>
      <c r="I24" s="3">
        <f t="shared" si="8"/>
        <v>0</v>
      </c>
      <c r="J24" s="3">
        <f t="shared" si="8"/>
        <v>0</v>
      </c>
      <c r="K24" s="3">
        <f t="shared" si="8"/>
        <v>179</v>
      </c>
      <c r="L24" s="3">
        <f t="shared" si="8"/>
        <v>0</v>
      </c>
      <c r="M24" s="3">
        <f t="shared" si="8"/>
        <v>0</v>
      </c>
    </row>
    <row r="25" spans="1:13" ht="12.75">
      <c r="A25" t="s">
        <v>35</v>
      </c>
      <c r="B25" t="s">
        <v>79</v>
      </c>
      <c r="C25" s="4">
        <f t="shared" si="0"/>
        <v>6145</v>
      </c>
      <c r="D25" s="4">
        <v>5200</v>
      </c>
      <c r="E25" s="4">
        <v>794</v>
      </c>
      <c r="F25" s="4">
        <v>28</v>
      </c>
      <c r="G25" s="4">
        <v>1</v>
      </c>
      <c r="H25" s="4">
        <v>6</v>
      </c>
      <c r="I25" s="4">
        <v>0</v>
      </c>
      <c r="J25" s="4">
        <v>0</v>
      </c>
      <c r="K25" s="4">
        <v>116</v>
      </c>
      <c r="L25" s="4">
        <v>0</v>
      </c>
      <c r="M25" s="4">
        <v>0</v>
      </c>
    </row>
    <row r="26" spans="1:13" ht="12.75">
      <c r="A26" s="5" t="s">
        <v>36</v>
      </c>
      <c r="C26" s="3">
        <f t="shared" si="0"/>
        <v>6145</v>
      </c>
      <c r="D26" s="3">
        <f>+D25</f>
        <v>5200</v>
      </c>
      <c r="E26" s="3">
        <f aca="true" t="shared" si="9" ref="E26:M26">+E25</f>
        <v>794</v>
      </c>
      <c r="F26" s="3">
        <f t="shared" si="9"/>
        <v>28</v>
      </c>
      <c r="G26" s="3">
        <f t="shared" si="9"/>
        <v>1</v>
      </c>
      <c r="H26" s="3">
        <f t="shared" si="9"/>
        <v>6</v>
      </c>
      <c r="I26" s="3">
        <f t="shared" si="9"/>
        <v>0</v>
      </c>
      <c r="J26" s="3">
        <f t="shared" si="9"/>
        <v>0</v>
      </c>
      <c r="K26" s="3">
        <f t="shared" si="9"/>
        <v>116</v>
      </c>
      <c r="L26" s="3">
        <f t="shared" si="9"/>
        <v>0</v>
      </c>
      <c r="M26" s="3">
        <f t="shared" si="9"/>
        <v>0</v>
      </c>
    </row>
    <row r="27" spans="1:13" ht="12.75">
      <c r="A27" t="s">
        <v>37</v>
      </c>
      <c r="B27" t="s">
        <v>79</v>
      </c>
      <c r="C27" s="4">
        <f t="shared" si="0"/>
        <v>1408</v>
      </c>
      <c r="D27" s="4">
        <v>1204</v>
      </c>
      <c r="E27" s="4">
        <v>138</v>
      </c>
      <c r="F27" s="4">
        <v>5</v>
      </c>
      <c r="G27" s="4">
        <v>0</v>
      </c>
      <c r="H27" s="4">
        <v>2</v>
      </c>
      <c r="I27" s="4">
        <v>0</v>
      </c>
      <c r="J27" s="4">
        <v>0</v>
      </c>
      <c r="K27" s="4">
        <v>59</v>
      </c>
      <c r="L27" s="4">
        <v>0</v>
      </c>
      <c r="M27" s="4">
        <v>0</v>
      </c>
    </row>
    <row r="28" spans="1:13" ht="12.75">
      <c r="A28" s="5" t="s">
        <v>38</v>
      </c>
      <c r="C28" s="3">
        <f t="shared" si="0"/>
        <v>1408</v>
      </c>
      <c r="D28" s="3">
        <f>+D27</f>
        <v>1204</v>
      </c>
      <c r="E28" s="3">
        <f aca="true" t="shared" si="10" ref="E28:M28">+E27</f>
        <v>138</v>
      </c>
      <c r="F28" s="3">
        <f t="shared" si="10"/>
        <v>5</v>
      </c>
      <c r="G28" s="3">
        <f t="shared" si="10"/>
        <v>0</v>
      </c>
      <c r="H28" s="3">
        <f t="shared" si="10"/>
        <v>2</v>
      </c>
      <c r="I28" s="3">
        <f t="shared" si="10"/>
        <v>0</v>
      </c>
      <c r="J28" s="3">
        <f t="shared" si="10"/>
        <v>0</v>
      </c>
      <c r="K28" s="3">
        <f t="shared" si="10"/>
        <v>59</v>
      </c>
      <c r="L28" s="3">
        <f t="shared" si="10"/>
        <v>0</v>
      </c>
      <c r="M28" s="3">
        <f t="shared" si="10"/>
        <v>0</v>
      </c>
    </row>
    <row r="29" spans="1:13" ht="12.75">
      <c r="A29" t="s">
        <v>39</v>
      </c>
      <c r="B29" t="s">
        <v>79</v>
      </c>
      <c r="C29" s="4">
        <f t="shared" si="0"/>
        <v>8657</v>
      </c>
      <c r="D29" s="4">
        <v>7345</v>
      </c>
      <c r="E29" s="4">
        <v>1127</v>
      </c>
      <c r="F29" s="4">
        <v>74</v>
      </c>
      <c r="G29" s="4">
        <v>1</v>
      </c>
      <c r="H29" s="4">
        <v>5</v>
      </c>
      <c r="I29" s="4">
        <v>0</v>
      </c>
      <c r="J29" s="4">
        <v>0</v>
      </c>
      <c r="K29" s="4">
        <v>105</v>
      </c>
      <c r="L29" s="4">
        <v>0</v>
      </c>
      <c r="M29" s="4">
        <v>0</v>
      </c>
    </row>
    <row r="30" spans="1:13" ht="12.75">
      <c r="A30" t="s">
        <v>39</v>
      </c>
      <c r="B30" t="s">
        <v>27</v>
      </c>
      <c r="C30" s="4">
        <f t="shared" si="0"/>
        <v>2</v>
      </c>
      <c r="D30" s="4">
        <v>0</v>
      </c>
      <c r="E30" s="4">
        <v>1</v>
      </c>
      <c r="F30" s="4">
        <v>0</v>
      </c>
      <c r="G30" s="4">
        <v>1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1:13" ht="12.75">
      <c r="A31" s="5" t="s">
        <v>40</v>
      </c>
      <c r="C31" s="3">
        <f t="shared" si="0"/>
        <v>8659</v>
      </c>
      <c r="D31" s="3">
        <f>+D29+D30</f>
        <v>7345</v>
      </c>
      <c r="E31" s="3">
        <f aca="true" t="shared" si="11" ref="E31:M31">+E29+E30</f>
        <v>1128</v>
      </c>
      <c r="F31" s="3">
        <f t="shared" si="11"/>
        <v>74</v>
      </c>
      <c r="G31" s="3">
        <f t="shared" si="11"/>
        <v>2</v>
      </c>
      <c r="H31" s="3">
        <f t="shared" si="11"/>
        <v>5</v>
      </c>
      <c r="I31" s="3">
        <f t="shared" si="11"/>
        <v>0</v>
      </c>
      <c r="J31" s="3">
        <f t="shared" si="11"/>
        <v>0</v>
      </c>
      <c r="K31" s="3">
        <f t="shared" si="11"/>
        <v>105</v>
      </c>
      <c r="L31" s="3">
        <f t="shared" si="11"/>
        <v>0</v>
      </c>
      <c r="M31" s="3">
        <f t="shared" si="11"/>
        <v>0</v>
      </c>
    </row>
    <row r="32" spans="1:13" ht="12.75">
      <c r="A32" t="s">
        <v>41</v>
      </c>
      <c r="B32" t="s">
        <v>79</v>
      </c>
      <c r="C32" s="4">
        <f t="shared" si="0"/>
        <v>653</v>
      </c>
      <c r="D32" s="4">
        <v>559</v>
      </c>
      <c r="E32" s="4">
        <v>67</v>
      </c>
      <c r="F32" s="4">
        <v>6</v>
      </c>
      <c r="G32" s="4">
        <v>0</v>
      </c>
      <c r="H32" s="4">
        <v>2</v>
      </c>
      <c r="I32" s="4">
        <v>0</v>
      </c>
      <c r="J32" s="4">
        <v>0</v>
      </c>
      <c r="K32" s="4">
        <v>19</v>
      </c>
      <c r="L32" s="4">
        <v>0</v>
      </c>
      <c r="M32" s="4">
        <v>0</v>
      </c>
    </row>
    <row r="33" spans="1:13" ht="12.75">
      <c r="A33" s="5" t="s">
        <v>42</v>
      </c>
      <c r="C33" s="3">
        <f t="shared" si="0"/>
        <v>653</v>
      </c>
      <c r="D33" s="3">
        <f>+D32</f>
        <v>559</v>
      </c>
      <c r="E33" s="3">
        <f aca="true" t="shared" si="12" ref="E33:M33">+E32</f>
        <v>67</v>
      </c>
      <c r="F33" s="3">
        <f t="shared" si="12"/>
        <v>6</v>
      </c>
      <c r="G33" s="3">
        <f t="shared" si="12"/>
        <v>0</v>
      </c>
      <c r="H33" s="3">
        <f t="shared" si="12"/>
        <v>2</v>
      </c>
      <c r="I33" s="3">
        <f t="shared" si="12"/>
        <v>0</v>
      </c>
      <c r="J33" s="3">
        <f t="shared" si="12"/>
        <v>0</v>
      </c>
      <c r="K33" s="3">
        <f t="shared" si="12"/>
        <v>19</v>
      </c>
      <c r="L33" s="3">
        <f t="shared" si="12"/>
        <v>0</v>
      </c>
      <c r="M33" s="3">
        <f t="shared" si="12"/>
        <v>0</v>
      </c>
    </row>
    <row r="34" spans="1:13" ht="12.75">
      <c r="A34" t="s">
        <v>43</v>
      </c>
      <c r="B34" t="s">
        <v>79</v>
      </c>
      <c r="C34" s="4">
        <f t="shared" si="0"/>
        <v>3622</v>
      </c>
      <c r="D34" s="4">
        <v>3139</v>
      </c>
      <c r="E34" s="4">
        <v>324</v>
      </c>
      <c r="F34" s="4">
        <v>39</v>
      </c>
      <c r="G34" s="4">
        <v>0</v>
      </c>
      <c r="H34" s="4">
        <v>4</v>
      </c>
      <c r="I34" s="4">
        <v>0</v>
      </c>
      <c r="J34" s="4">
        <v>0</v>
      </c>
      <c r="K34" s="4">
        <v>116</v>
      </c>
      <c r="L34" s="4">
        <v>0</v>
      </c>
      <c r="M34" s="4">
        <v>0</v>
      </c>
    </row>
    <row r="35" spans="1:13" ht="12.75">
      <c r="A35" s="5" t="s">
        <v>44</v>
      </c>
      <c r="C35" s="3">
        <f t="shared" si="0"/>
        <v>3622</v>
      </c>
      <c r="D35" s="3">
        <f>+D34</f>
        <v>3139</v>
      </c>
      <c r="E35" s="3">
        <f aca="true" t="shared" si="13" ref="E35:M35">+E34</f>
        <v>324</v>
      </c>
      <c r="F35" s="3">
        <f t="shared" si="13"/>
        <v>39</v>
      </c>
      <c r="G35" s="3">
        <f t="shared" si="13"/>
        <v>0</v>
      </c>
      <c r="H35" s="3">
        <f t="shared" si="13"/>
        <v>4</v>
      </c>
      <c r="I35" s="3">
        <f t="shared" si="13"/>
        <v>0</v>
      </c>
      <c r="J35" s="3">
        <f t="shared" si="13"/>
        <v>0</v>
      </c>
      <c r="K35" s="3">
        <f t="shared" si="13"/>
        <v>116</v>
      </c>
      <c r="L35" s="3">
        <f t="shared" si="13"/>
        <v>0</v>
      </c>
      <c r="M35" s="3">
        <f t="shared" si="13"/>
        <v>0</v>
      </c>
    </row>
    <row r="36" spans="1:13" ht="12.75">
      <c r="A36" t="s">
        <v>45</v>
      </c>
      <c r="B36" t="s">
        <v>79</v>
      </c>
      <c r="C36" s="4">
        <f t="shared" si="0"/>
        <v>3405</v>
      </c>
      <c r="D36" s="4">
        <v>2929</v>
      </c>
      <c r="E36" s="4">
        <v>366</v>
      </c>
      <c r="F36" s="4">
        <v>23</v>
      </c>
      <c r="G36" s="4">
        <v>1</v>
      </c>
      <c r="H36" s="4">
        <v>3</v>
      </c>
      <c r="I36" s="4">
        <v>0</v>
      </c>
      <c r="J36" s="4">
        <v>0</v>
      </c>
      <c r="K36" s="4">
        <v>83</v>
      </c>
      <c r="L36" s="4">
        <v>0</v>
      </c>
      <c r="M36" s="4">
        <v>0</v>
      </c>
    </row>
    <row r="37" spans="1:13" ht="12.75">
      <c r="A37" s="5" t="s">
        <v>46</v>
      </c>
      <c r="C37" s="3">
        <f t="shared" si="0"/>
        <v>3405</v>
      </c>
      <c r="D37" s="3">
        <f>+D36</f>
        <v>2929</v>
      </c>
      <c r="E37" s="3">
        <f aca="true" t="shared" si="14" ref="E37:M37">+E36</f>
        <v>366</v>
      </c>
      <c r="F37" s="3">
        <f t="shared" si="14"/>
        <v>23</v>
      </c>
      <c r="G37" s="3">
        <f t="shared" si="14"/>
        <v>1</v>
      </c>
      <c r="H37" s="3">
        <f t="shared" si="14"/>
        <v>3</v>
      </c>
      <c r="I37" s="3">
        <f t="shared" si="14"/>
        <v>0</v>
      </c>
      <c r="J37" s="3">
        <f t="shared" si="14"/>
        <v>0</v>
      </c>
      <c r="K37" s="3">
        <f t="shared" si="14"/>
        <v>83</v>
      </c>
      <c r="L37" s="3">
        <f t="shared" si="14"/>
        <v>0</v>
      </c>
      <c r="M37" s="3">
        <f t="shared" si="14"/>
        <v>0</v>
      </c>
    </row>
    <row r="38" spans="1:13" ht="12.75">
      <c r="A38" t="s">
        <v>47</v>
      </c>
      <c r="B38" t="s">
        <v>79</v>
      </c>
      <c r="C38" s="4">
        <f t="shared" si="0"/>
        <v>3992</v>
      </c>
      <c r="D38" s="4">
        <v>3477</v>
      </c>
      <c r="E38" s="4">
        <v>387</v>
      </c>
      <c r="F38" s="4">
        <v>60</v>
      </c>
      <c r="G38" s="4">
        <v>2</v>
      </c>
      <c r="H38" s="4">
        <v>1</v>
      </c>
      <c r="I38" s="4">
        <v>0</v>
      </c>
      <c r="J38" s="4">
        <v>0</v>
      </c>
      <c r="K38" s="4">
        <v>65</v>
      </c>
      <c r="L38" s="4">
        <v>0</v>
      </c>
      <c r="M38" s="4">
        <v>0</v>
      </c>
    </row>
    <row r="39" spans="1:13" ht="12.75">
      <c r="A39" s="5" t="s">
        <v>48</v>
      </c>
      <c r="C39" s="3">
        <f t="shared" si="0"/>
        <v>3992</v>
      </c>
      <c r="D39" s="3">
        <f>+D38</f>
        <v>3477</v>
      </c>
      <c r="E39" s="3">
        <f aca="true" t="shared" si="15" ref="E39:M39">+E38</f>
        <v>387</v>
      </c>
      <c r="F39" s="3">
        <f t="shared" si="15"/>
        <v>60</v>
      </c>
      <c r="G39" s="3">
        <f t="shared" si="15"/>
        <v>2</v>
      </c>
      <c r="H39" s="3">
        <f t="shared" si="15"/>
        <v>1</v>
      </c>
      <c r="I39" s="3">
        <f t="shared" si="15"/>
        <v>0</v>
      </c>
      <c r="J39" s="3">
        <f t="shared" si="15"/>
        <v>0</v>
      </c>
      <c r="K39" s="3">
        <f t="shared" si="15"/>
        <v>65</v>
      </c>
      <c r="L39" s="3">
        <f t="shared" si="15"/>
        <v>0</v>
      </c>
      <c r="M39" s="3">
        <f t="shared" si="15"/>
        <v>0</v>
      </c>
    </row>
    <row r="40" spans="1:13" ht="12.75">
      <c r="A40" t="s">
        <v>49</v>
      </c>
      <c r="B40" t="s">
        <v>79</v>
      </c>
      <c r="C40" s="4">
        <f t="shared" si="0"/>
        <v>201</v>
      </c>
      <c r="D40" s="4">
        <v>169</v>
      </c>
      <c r="E40" s="4">
        <v>22</v>
      </c>
      <c r="F40" s="4">
        <v>1</v>
      </c>
      <c r="G40" s="4">
        <v>0</v>
      </c>
      <c r="H40" s="4">
        <v>3</v>
      </c>
      <c r="I40" s="4">
        <v>0</v>
      </c>
      <c r="J40" s="4">
        <v>0</v>
      </c>
      <c r="K40" s="4">
        <v>6</v>
      </c>
      <c r="L40" s="4">
        <v>0</v>
      </c>
      <c r="M40" s="4">
        <v>0</v>
      </c>
    </row>
    <row r="41" spans="1:13" ht="12.75">
      <c r="A41" s="5" t="s">
        <v>50</v>
      </c>
      <c r="C41" s="3">
        <f t="shared" si="0"/>
        <v>201</v>
      </c>
      <c r="D41" s="3">
        <f>+D40</f>
        <v>169</v>
      </c>
      <c r="E41" s="3">
        <f aca="true" t="shared" si="16" ref="E41:M41">+E40</f>
        <v>22</v>
      </c>
      <c r="F41" s="3">
        <f t="shared" si="16"/>
        <v>1</v>
      </c>
      <c r="G41" s="3">
        <f t="shared" si="16"/>
        <v>0</v>
      </c>
      <c r="H41" s="3">
        <f t="shared" si="16"/>
        <v>3</v>
      </c>
      <c r="I41" s="3">
        <f t="shared" si="16"/>
        <v>0</v>
      </c>
      <c r="J41" s="3">
        <f t="shared" si="16"/>
        <v>0</v>
      </c>
      <c r="K41" s="3">
        <f t="shared" si="16"/>
        <v>6</v>
      </c>
      <c r="L41" s="3">
        <f t="shared" si="16"/>
        <v>0</v>
      </c>
      <c r="M41" s="3">
        <f t="shared" si="16"/>
        <v>0</v>
      </c>
    </row>
    <row r="42" spans="1:13" ht="12.75">
      <c r="A42" t="s">
        <v>51</v>
      </c>
      <c r="B42" t="s">
        <v>79</v>
      </c>
      <c r="C42" s="4">
        <f t="shared" si="0"/>
        <v>6697</v>
      </c>
      <c r="D42" s="4">
        <v>5376</v>
      </c>
      <c r="E42" s="4">
        <v>986</v>
      </c>
      <c r="F42" s="4">
        <v>159</v>
      </c>
      <c r="G42" s="4">
        <v>2</v>
      </c>
      <c r="H42" s="4">
        <v>4</v>
      </c>
      <c r="I42" s="4">
        <v>0</v>
      </c>
      <c r="J42" s="4">
        <v>0</v>
      </c>
      <c r="K42" s="4">
        <v>170</v>
      </c>
      <c r="L42" s="4">
        <v>0</v>
      </c>
      <c r="M42" s="4">
        <v>0</v>
      </c>
    </row>
    <row r="43" spans="1:13" ht="12.75">
      <c r="A43" t="s">
        <v>51</v>
      </c>
      <c r="B43" t="s">
        <v>27</v>
      </c>
      <c r="C43" s="4">
        <f t="shared" si="0"/>
        <v>1</v>
      </c>
      <c r="D43" s="4">
        <v>0</v>
      </c>
      <c r="E43" s="4">
        <v>0</v>
      </c>
      <c r="F43" s="4">
        <v>0</v>
      </c>
      <c r="G43" s="4">
        <v>1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</row>
    <row r="44" spans="1:13" ht="12.75">
      <c r="A44" s="5" t="s">
        <v>52</v>
      </c>
      <c r="C44" s="3">
        <f t="shared" si="0"/>
        <v>6698</v>
      </c>
      <c r="D44" s="3">
        <f>+D42+D43</f>
        <v>5376</v>
      </c>
      <c r="E44" s="3">
        <f aca="true" t="shared" si="17" ref="E44:M44">+E42+E43</f>
        <v>986</v>
      </c>
      <c r="F44" s="3">
        <f t="shared" si="17"/>
        <v>159</v>
      </c>
      <c r="G44" s="3">
        <f t="shared" si="17"/>
        <v>3</v>
      </c>
      <c r="H44" s="3">
        <f t="shared" si="17"/>
        <v>4</v>
      </c>
      <c r="I44" s="3">
        <f t="shared" si="17"/>
        <v>0</v>
      </c>
      <c r="J44" s="3">
        <f t="shared" si="17"/>
        <v>0</v>
      </c>
      <c r="K44" s="3">
        <f t="shared" si="17"/>
        <v>170</v>
      </c>
      <c r="L44" s="3">
        <f t="shared" si="17"/>
        <v>0</v>
      </c>
      <c r="M44" s="3">
        <f t="shared" si="17"/>
        <v>0</v>
      </c>
    </row>
    <row r="45" spans="1:13" ht="12.75">
      <c r="A45" t="s">
        <v>53</v>
      </c>
      <c r="B45" t="s">
        <v>79</v>
      </c>
      <c r="C45" s="4">
        <f t="shared" si="0"/>
        <v>3231</v>
      </c>
      <c r="D45" s="4">
        <v>2719</v>
      </c>
      <c r="E45" s="4">
        <v>393</v>
      </c>
      <c r="F45" s="4">
        <v>27</v>
      </c>
      <c r="G45" s="4">
        <v>9</v>
      </c>
      <c r="H45" s="4">
        <v>2</v>
      </c>
      <c r="I45" s="4">
        <v>0</v>
      </c>
      <c r="J45" s="4">
        <v>0</v>
      </c>
      <c r="K45" s="4">
        <v>81</v>
      </c>
      <c r="L45" s="4">
        <v>0</v>
      </c>
      <c r="M45" s="4">
        <v>0</v>
      </c>
    </row>
    <row r="46" spans="1:13" ht="12.75">
      <c r="A46" s="5" t="s">
        <v>54</v>
      </c>
      <c r="C46" s="3">
        <f t="shared" si="0"/>
        <v>3231</v>
      </c>
      <c r="D46" s="3">
        <f>+D45</f>
        <v>2719</v>
      </c>
      <c r="E46" s="3">
        <f aca="true" t="shared" si="18" ref="E46:M46">+E45</f>
        <v>393</v>
      </c>
      <c r="F46" s="3">
        <f t="shared" si="18"/>
        <v>27</v>
      </c>
      <c r="G46" s="3">
        <f t="shared" si="18"/>
        <v>9</v>
      </c>
      <c r="H46" s="3">
        <f t="shared" si="18"/>
        <v>2</v>
      </c>
      <c r="I46" s="3">
        <f t="shared" si="18"/>
        <v>0</v>
      </c>
      <c r="J46" s="3">
        <f t="shared" si="18"/>
        <v>0</v>
      </c>
      <c r="K46" s="3">
        <f t="shared" si="18"/>
        <v>81</v>
      </c>
      <c r="L46" s="3">
        <f t="shared" si="18"/>
        <v>0</v>
      </c>
      <c r="M46" s="3">
        <f t="shared" si="18"/>
        <v>0</v>
      </c>
    </row>
    <row r="47" spans="1:13" ht="12.75">
      <c r="A47" t="s">
        <v>55</v>
      </c>
      <c r="B47" t="s">
        <v>79</v>
      </c>
      <c r="C47" s="4">
        <f t="shared" si="0"/>
        <v>3706</v>
      </c>
      <c r="D47" s="4">
        <v>3231</v>
      </c>
      <c r="E47" s="4">
        <v>344</v>
      </c>
      <c r="F47" s="4">
        <v>34</v>
      </c>
      <c r="G47" s="4">
        <v>1</v>
      </c>
      <c r="H47" s="4">
        <v>5</v>
      </c>
      <c r="I47" s="4">
        <v>0</v>
      </c>
      <c r="J47" s="4">
        <v>0</v>
      </c>
      <c r="K47" s="4">
        <v>91</v>
      </c>
      <c r="L47" s="4">
        <v>0</v>
      </c>
      <c r="M47" s="4">
        <v>0</v>
      </c>
    </row>
    <row r="48" spans="1:13" ht="12.75">
      <c r="A48" s="5" t="s">
        <v>56</v>
      </c>
      <c r="C48" s="3">
        <f t="shared" si="0"/>
        <v>3706</v>
      </c>
      <c r="D48" s="3">
        <f>+D47</f>
        <v>3231</v>
      </c>
      <c r="E48" s="3">
        <f aca="true" t="shared" si="19" ref="E48:M48">+E47</f>
        <v>344</v>
      </c>
      <c r="F48" s="3">
        <f t="shared" si="19"/>
        <v>34</v>
      </c>
      <c r="G48" s="3">
        <f t="shared" si="19"/>
        <v>1</v>
      </c>
      <c r="H48" s="3">
        <f t="shared" si="19"/>
        <v>5</v>
      </c>
      <c r="I48" s="3">
        <f t="shared" si="19"/>
        <v>0</v>
      </c>
      <c r="J48" s="3">
        <f t="shared" si="19"/>
        <v>0</v>
      </c>
      <c r="K48" s="3">
        <f t="shared" si="19"/>
        <v>91</v>
      </c>
      <c r="L48" s="3">
        <f t="shared" si="19"/>
        <v>0</v>
      </c>
      <c r="M48" s="3">
        <f t="shared" si="19"/>
        <v>0</v>
      </c>
    </row>
    <row r="49" spans="1:13" ht="12.75">
      <c r="A49" t="s">
        <v>57</v>
      </c>
      <c r="B49" t="s">
        <v>79</v>
      </c>
      <c r="C49" s="4">
        <f t="shared" si="0"/>
        <v>2111</v>
      </c>
      <c r="D49" s="4">
        <v>1790</v>
      </c>
      <c r="E49" s="4">
        <v>251</v>
      </c>
      <c r="F49" s="4">
        <v>17</v>
      </c>
      <c r="G49" s="4">
        <v>2</v>
      </c>
      <c r="H49" s="4">
        <v>2</v>
      </c>
      <c r="I49" s="4">
        <v>0</v>
      </c>
      <c r="J49" s="4">
        <v>0</v>
      </c>
      <c r="K49" s="4">
        <v>49</v>
      </c>
      <c r="L49" s="4">
        <v>0</v>
      </c>
      <c r="M49" s="4">
        <v>0</v>
      </c>
    </row>
    <row r="50" spans="1:13" ht="12.75">
      <c r="A50" s="5" t="s">
        <v>58</v>
      </c>
      <c r="C50" s="3">
        <f t="shared" si="0"/>
        <v>2111</v>
      </c>
      <c r="D50" s="3">
        <f>+D49</f>
        <v>1790</v>
      </c>
      <c r="E50" s="3">
        <f aca="true" t="shared" si="20" ref="E50:M50">+E49</f>
        <v>251</v>
      </c>
      <c r="F50" s="3">
        <f t="shared" si="20"/>
        <v>17</v>
      </c>
      <c r="G50" s="3">
        <f t="shared" si="20"/>
        <v>2</v>
      </c>
      <c r="H50" s="3">
        <f t="shared" si="20"/>
        <v>2</v>
      </c>
      <c r="I50" s="3">
        <f t="shared" si="20"/>
        <v>0</v>
      </c>
      <c r="J50" s="3">
        <f t="shared" si="20"/>
        <v>0</v>
      </c>
      <c r="K50" s="3">
        <f t="shared" si="20"/>
        <v>49</v>
      </c>
      <c r="L50" s="3">
        <f t="shared" si="20"/>
        <v>0</v>
      </c>
      <c r="M50" s="3">
        <f t="shared" si="20"/>
        <v>0</v>
      </c>
    </row>
    <row r="51" spans="1:13" ht="12.75">
      <c r="A51" t="s">
        <v>59</v>
      </c>
      <c r="B51" t="s">
        <v>79</v>
      </c>
      <c r="C51" s="4">
        <f t="shared" si="0"/>
        <v>13229</v>
      </c>
      <c r="D51" s="4">
        <v>11199</v>
      </c>
      <c r="E51" s="4">
        <v>1675</v>
      </c>
      <c r="F51" s="4">
        <v>150</v>
      </c>
      <c r="G51" s="4">
        <v>9</v>
      </c>
      <c r="H51" s="4">
        <v>2</v>
      </c>
      <c r="I51" s="4">
        <v>0</v>
      </c>
      <c r="J51" s="4">
        <v>0</v>
      </c>
      <c r="K51" s="4">
        <v>194</v>
      </c>
      <c r="L51" s="4">
        <v>0</v>
      </c>
      <c r="M51" s="4">
        <v>0</v>
      </c>
    </row>
    <row r="52" spans="1:13" ht="12.75">
      <c r="A52" t="s">
        <v>59</v>
      </c>
      <c r="B52" t="s">
        <v>27</v>
      </c>
      <c r="C52" s="4">
        <f t="shared" si="0"/>
        <v>2</v>
      </c>
      <c r="D52" s="4">
        <v>0</v>
      </c>
      <c r="E52" s="4">
        <v>0</v>
      </c>
      <c r="F52" s="4">
        <v>0</v>
      </c>
      <c r="G52" s="4">
        <v>2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</row>
    <row r="53" spans="1:13" ht="12.75">
      <c r="A53" s="5" t="s">
        <v>60</v>
      </c>
      <c r="C53" s="3">
        <f t="shared" si="0"/>
        <v>13231</v>
      </c>
      <c r="D53" s="3">
        <f>+D51+D52</f>
        <v>11199</v>
      </c>
      <c r="E53" s="3">
        <f aca="true" t="shared" si="21" ref="E53:M53">+E51+E52</f>
        <v>1675</v>
      </c>
      <c r="F53" s="3">
        <f t="shared" si="21"/>
        <v>150</v>
      </c>
      <c r="G53" s="3">
        <f t="shared" si="21"/>
        <v>11</v>
      </c>
      <c r="H53" s="3">
        <f t="shared" si="21"/>
        <v>2</v>
      </c>
      <c r="I53" s="3">
        <f t="shared" si="21"/>
        <v>0</v>
      </c>
      <c r="J53" s="3">
        <f t="shared" si="21"/>
        <v>0</v>
      </c>
      <c r="K53" s="3">
        <f t="shared" si="21"/>
        <v>194</v>
      </c>
      <c r="L53" s="3">
        <f t="shared" si="21"/>
        <v>0</v>
      </c>
      <c r="M53" s="3">
        <f t="shared" si="21"/>
        <v>0</v>
      </c>
    </row>
    <row r="54" spans="1:13" ht="12.75">
      <c r="A54" t="s">
        <v>61</v>
      </c>
      <c r="B54" t="s">
        <v>79</v>
      </c>
      <c r="C54" s="4">
        <f t="shared" si="0"/>
        <v>1261</v>
      </c>
      <c r="D54" s="4">
        <v>1035</v>
      </c>
      <c r="E54" s="4">
        <v>140</v>
      </c>
      <c r="F54" s="4">
        <v>48</v>
      </c>
      <c r="G54" s="4">
        <v>0</v>
      </c>
      <c r="H54" s="4">
        <v>1</v>
      </c>
      <c r="I54" s="4">
        <v>0</v>
      </c>
      <c r="J54" s="4">
        <v>0</v>
      </c>
      <c r="K54" s="4">
        <v>37</v>
      </c>
      <c r="L54" s="4">
        <v>0</v>
      </c>
      <c r="M54" s="4">
        <v>0</v>
      </c>
    </row>
    <row r="55" spans="1:13" ht="12.75">
      <c r="A55" t="s">
        <v>61</v>
      </c>
      <c r="B55" t="s">
        <v>62</v>
      </c>
      <c r="C55" s="4">
        <f t="shared" si="0"/>
        <v>460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460</v>
      </c>
      <c r="M55" s="4">
        <v>0</v>
      </c>
    </row>
    <row r="56" spans="1:13" ht="12.75">
      <c r="A56" s="5" t="s">
        <v>63</v>
      </c>
      <c r="C56" s="3">
        <f t="shared" si="0"/>
        <v>1721</v>
      </c>
      <c r="D56" s="3">
        <f>+D54+D55</f>
        <v>1035</v>
      </c>
      <c r="E56" s="3">
        <f aca="true" t="shared" si="22" ref="E56:M56">+E54+E55</f>
        <v>140</v>
      </c>
      <c r="F56" s="3">
        <f t="shared" si="22"/>
        <v>48</v>
      </c>
      <c r="G56" s="3">
        <f t="shared" si="22"/>
        <v>0</v>
      </c>
      <c r="H56" s="3">
        <f t="shared" si="22"/>
        <v>1</v>
      </c>
      <c r="I56" s="3">
        <f t="shared" si="22"/>
        <v>0</v>
      </c>
      <c r="J56" s="3">
        <f t="shared" si="22"/>
        <v>0</v>
      </c>
      <c r="K56" s="3">
        <f t="shared" si="22"/>
        <v>37</v>
      </c>
      <c r="L56" s="3">
        <f t="shared" si="22"/>
        <v>460</v>
      </c>
      <c r="M56" s="3">
        <f t="shared" si="22"/>
        <v>0</v>
      </c>
    </row>
    <row r="57" spans="1:13" ht="12.75">
      <c r="A57" t="s">
        <v>64</v>
      </c>
      <c r="B57" t="s">
        <v>79</v>
      </c>
      <c r="C57" s="4">
        <f t="shared" si="0"/>
        <v>9553</v>
      </c>
      <c r="D57" s="4">
        <v>8180</v>
      </c>
      <c r="E57" s="4">
        <v>1129</v>
      </c>
      <c r="F57" s="4">
        <v>47</v>
      </c>
      <c r="G57" s="4">
        <v>6</v>
      </c>
      <c r="H57" s="4">
        <v>7</v>
      </c>
      <c r="I57" s="4">
        <v>0</v>
      </c>
      <c r="J57" s="4">
        <v>0</v>
      </c>
      <c r="K57" s="4">
        <v>184</v>
      </c>
      <c r="L57" s="4">
        <v>0</v>
      </c>
      <c r="M57" s="4">
        <v>0</v>
      </c>
    </row>
    <row r="58" spans="1:13" ht="12.75">
      <c r="A58" s="5" t="s">
        <v>65</v>
      </c>
      <c r="C58" s="3">
        <f t="shared" si="0"/>
        <v>9553</v>
      </c>
      <c r="D58" s="3">
        <f>+D57</f>
        <v>8180</v>
      </c>
      <c r="E58" s="3">
        <f aca="true" t="shared" si="23" ref="E58:M58">+E57</f>
        <v>1129</v>
      </c>
      <c r="F58" s="3">
        <f t="shared" si="23"/>
        <v>47</v>
      </c>
      <c r="G58" s="3">
        <f t="shared" si="23"/>
        <v>6</v>
      </c>
      <c r="H58" s="3">
        <f t="shared" si="23"/>
        <v>7</v>
      </c>
      <c r="I58" s="3">
        <f t="shared" si="23"/>
        <v>0</v>
      </c>
      <c r="J58" s="3">
        <f t="shared" si="23"/>
        <v>0</v>
      </c>
      <c r="K58" s="3">
        <f t="shared" si="23"/>
        <v>184</v>
      </c>
      <c r="L58" s="3">
        <f t="shared" si="23"/>
        <v>0</v>
      </c>
      <c r="M58" s="3">
        <f t="shared" si="23"/>
        <v>0</v>
      </c>
    </row>
    <row r="59" spans="1:13" ht="12.75">
      <c r="A59" t="s">
        <v>66</v>
      </c>
      <c r="B59" t="s">
        <v>79</v>
      </c>
      <c r="C59" s="4">
        <f t="shared" si="0"/>
        <v>1212</v>
      </c>
      <c r="D59" s="4">
        <v>1035</v>
      </c>
      <c r="E59" s="4">
        <v>126</v>
      </c>
      <c r="F59" s="4">
        <v>8</v>
      </c>
      <c r="G59" s="4">
        <v>0</v>
      </c>
      <c r="H59" s="4">
        <v>3</v>
      </c>
      <c r="I59" s="4">
        <v>0</v>
      </c>
      <c r="J59" s="4">
        <v>0</v>
      </c>
      <c r="K59" s="4">
        <v>40</v>
      </c>
      <c r="L59" s="4">
        <v>0</v>
      </c>
      <c r="M59" s="4">
        <v>0</v>
      </c>
    </row>
    <row r="60" spans="1:13" ht="12.75">
      <c r="A60" s="5" t="s">
        <v>67</v>
      </c>
      <c r="C60" s="3">
        <f t="shared" si="0"/>
        <v>1212</v>
      </c>
      <c r="D60" s="3">
        <f>+D59</f>
        <v>1035</v>
      </c>
      <c r="E60" s="3">
        <f aca="true" t="shared" si="24" ref="E60:M60">+E59</f>
        <v>126</v>
      </c>
      <c r="F60" s="3">
        <f t="shared" si="24"/>
        <v>8</v>
      </c>
      <c r="G60" s="3">
        <f t="shared" si="24"/>
        <v>0</v>
      </c>
      <c r="H60" s="3">
        <f t="shared" si="24"/>
        <v>3</v>
      </c>
      <c r="I60" s="3">
        <f t="shared" si="24"/>
        <v>0</v>
      </c>
      <c r="J60" s="3">
        <f t="shared" si="24"/>
        <v>0</v>
      </c>
      <c r="K60" s="3">
        <f t="shared" si="24"/>
        <v>40</v>
      </c>
      <c r="L60" s="3">
        <f t="shared" si="24"/>
        <v>0</v>
      </c>
      <c r="M60" s="3">
        <f t="shared" si="24"/>
        <v>0</v>
      </c>
    </row>
    <row r="61" spans="1:13" ht="12.75">
      <c r="A61" t="s">
        <v>68</v>
      </c>
      <c r="B61" t="s">
        <v>79</v>
      </c>
      <c r="C61" s="4">
        <f t="shared" si="0"/>
        <v>687</v>
      </c>
      <c r="D61" s="4">
        <v>546</v>
      </c>
      <c r="E61" s="4">
        <v>97</v>
      </c>
      <c r="F61" s="4">
        <v>2</v>
      </c>
      <c r="G61" s="4">
        <v>1</v>
      </c>
      <c r="H61" s="4">
        <v>6</v>
      </c>
      <c r="I61" s="4">
        <v>0</v>
      </c>
      <c r="J61" s="4">
        <v>0</v>
      </c>
      <c r="K61" s="4">
        <v>35</v>
      </c>
      <c r="L61" s="4">
        <v>0</v>
      </c>
      <c r="M61" s="4">
        <v>0</v>
      </c>
    </row>
    <row r="62" spans="1:13" ht="12.75">
      <c r="A62" s="5" t="s">
        <v>69</v>
      </c>
      <c r="C62" s="3">
        <f t="shared" si="0"/>
        <v>687</v>
      </c>
      <c r="D62" s="3">
        <f>+D61</f>
        <v>546</v>
      </c>
      <c r="E62" s="3">
        <f aca="true" t="shared" si="25" ref="E62:M62">+E61</f>
        <v>97</v>
      </c>
      <c r="F62" s="3">
        <f t="shared" si="25"/>
        <v>2</v>
      </c>
      <c r="G62" s="3">
        <f t="shared" si="25"/>
        <v>1</v>
      </c>
      <c r="H62" s="3">
        <f t="shared" si="25"/>
        <v>6</v>
      </c>
      <c r="I62" s="3">
        <f t="shared" si="25"/>
        <v>0</v>
      </c>
      <c r="J62" s="3">
        <f t="shared" si="25"/>
        <v>0</v>
      </c>
      <c r="K62" s="3">
        <f t="shared" si="25"/>
        <v>35</v>
      </c>
      <c r="L62" s="3">
        <f t="shared" si="25"/>
        <v>0</v>
      </c>
      <c r="M62" s="3">
        <f t="shared" si="25"/>
        <v>0</v>
      </c>
    </row>
    <row r="63" spans="1:13" ht="12.75">
      <c r="A63" t="s">
        <v>70</v>
      </c>
      <c r="B63" t="s">
        <v>79</v>
      </c>
      <c r="C63" s="4">
        <f t="shared" si="0"/>
        <v>974</v>
      </c>
      <c r="D63" s="4">
        <v>807</v>
      </c>
      <c r="E63" s="4">
        <v>129</v>
      </c>
      <c r="F63" s="4">
        <v>6</v>
      </c>
      <c r="G63" s="4">
        <v>0</v>
      </c>
      <c r="H63" s="4">
        <v>2</v>
      </c>
      <c r="I63" s="4">
        <v>0</v>
      </c>
      <c r="J63" s="4">
        <v>0</v>
      </c>
      <c r="K63" s="4">
        <v>30</v>
      </c>
      <c r="L63" s="4">
        <v>0</v>
      </c>
      <c r="M63" s="4">
        <v>0</v>
      </c>
    </row>
    <row r="64" spans="1:13" ht="12.75">
      <c r="A64" s="5" t="s">
        <v>71</v>
      </c>
      <c r="C64" s="3">
        <f t="shared" si="0"/>
        <v>974</v>
      </c>
      <c r="D64" s="3">
        <f>+D63</f>
        <v>807</v>
      </c>
      <c r="E64" s="3">
        <f aca="true" t="shared" si="26" ref="E64:M64">+E63</f>
        <v>129</v>
      </c>
      <c r="F64" s="3">
        <f t="shared" si="26"/>
        <v>6</v>
      </c>
      <c r="G64" s="3">
        <f t="shared" si="26"/>
        <v>0</v>
      </c>
      <c r="H64" s="3">
        <f t="shared" si="26"/>
        <v>2</v>
      </c>
      <c r="I64" s="3">
        <f t="shared" si="26"/>
        <v>0</v>
      </c>
      <c r="J64" s="3">
        <f t="shared" si="26"/>
        <v>0</v>
      </c>
      <c r="K64" s="3">
        <f t="shared" si="26"/>
        <v>30</v>
      </c>
      <c r="L64" s="3">
        <f t="shared" si="26"/>
        <v>0</v>
      </c>
      <c r="M64" s="3">
        <f t="shared" si="26"/>
        <v>0</v>
      </c>
    </row>
    <row r="65" spans="1:13" ht="12.75">
      <c r="A65" t="s">
        <v>72</v>
      </c>
      <c r="B65" t="s">
        <v>79</v>
      </c>
      <c r="C65" s="4">
        <f t="shared" si="0"/>
        <v>1199</v>
      </c>
      <c r="D65" s="4">
        <v>1072</v>
      </c>
      <c r="E65" s="4">
        <v>68</v>
      </c>
      <c r="F65" s="4">
        <v>17</v>
      </c>
      <c r="G65" s="4">
        <v>0</v>
      </c>
      <c r="H65" s="4">
        <v>5</v>
      </c>
      <c r="I65" s="4">
        <v>0</v>
      </c>
      <c r="J65" s="4">
        <v>0</v>
      </c>
      <c r="K65" s="4">
        <v>37</v>
      </c>
      <c r="L65" s="4">
        <v>0</v>
      </c>
      <c r="M65" s="4">
        <v>0</v>
      </c>
    </row>
    <row r="66" spans="1:13" ht="12.75">
      <c r="A66" s="5" t="s">
        <v>73</v>
      </c>
      <c r="C66" s="3">
        <f t="shared" si="0"/>
        <v>1199</v>
      </c>
      <c r="D66" s="3">
        <f>+D65</f>
        <v>1072</v>
      </c>
      <c r="E66" s="3">
        <f aca="true" t="shared" si="27" ref="E66:M66">+E65</f>
        <v>68</v>
      </c>
      <c r="F66" s="3">
        <f t="shared" si="27"/>
        <v>17</v>
      </c>
      <c r="G66" s="3">
        <f t="shared" si="27"/>
        <v>0</v>
      </c>
      <c r="H66" s="3">
        <f t="shared" si="27"/>
        <v>5</v>
      </c>
      <c r="I66" s="3">
        <f t="shared" si="27"/>
        <v>0</v>
      </c>
      <c r="J66" s="3">
        <f t="shared" si="27"/>
        <v>0</v>
      </c>
      <c r="K66" s="3">
        <f t="shared" si="27"/>
        <v>37</v>
      </c>
      <c r="L66" s="3">
        <f t="shared" si="27"/>
        <v>0</v>
      </c>
      <c r="M66" s="3">
        <f t="shared" si="27"/>
        <v>0</v>
      </c>
    </row>
    <row r="67" spans="3:13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5" t="s">
        <v>74</v>
      </c>
      <c r="C68" s="3">
        <f>+C7+C9+C11+C13+C15+C18+C20+C23+C25+C27+C29+C32+C34+C36+C38+C40+C42+C45+C47+C49+C51+C54+C57+C59+C61+C63+C65</f>
        <v>217766</v>
      </c>
      <c r="D68" s="3">
        <f aca="true" t="shared" si="28" ref="D68:M68">+D7+D9+D11+D13+D15+D18+D20+D23+D25+D27+D29+D32+D34+D36+D38+D40+D42+D45+D47+D49+D51+D54+D57+D59+D61+D63+D65</f>
        <v>188671</v>
      </c>
      <c r="E68" s="3">
        <f t="shared" si="28"/>
        <v>23566</v>
      </c>
      <c r="F68" s="3">
        <f t="shared" si="28"/>
        <v>2321</v>
      </c>
      <c r="G68" s="3">
        <f t="shared" si="28"/>
        <v>92</v>
      </c>
      <c r="H68" s="3">
        <f t="shared" si="28"/>
        <v>99</v>
      </c>
      <c r="I68" s="3">
        <f t="shared" si="28"/>
        <v>0</v>
      </c>
      <c r="J68" s="3">
        <f t="shared" si="28"/>
        <v>0</v>
      </c>
      <c r="K68" s="3">
        <f t="shared" si="28"/>
        <v>3017</v>
      </c>
      <c r="L68" s="3">
        <f t="shared" si="28"/>
        <v>0</v>
      </c>
      <c r="M68" s="3">
        <f t="shared" si="28"/>
        <v>0</v>
      </c>
    </row>
    <row r="69" spans="1:13" ht="12.75">
      <c r="A69" s="5" t="s">
        <v>75</v>
      </c>
      <c r="C69" s="3">
        <f>+C55</f>
        <v>460</v>
      </c>
      <c r="D69" s="3">
        <f aca="true" t="shared" si="29" ref="D69:M69">+D55</f>
        <v>0</v>
      </c>
      <c r="E69" s="3">
        <f t="shared" si="29"/>
        <v>0</v>
      </c>
      <c r="F69" s="3">
        <f t="shared" si="29"/>
        <v>0</v>
      </c>
      <c r="G69" s="3">
        <f t="shared" si="29"/>
        <v>0</v>
      </c>
      <c r="H69" s="3">
        <f t="shared" si="29"/>
        <v>0</v>
      </c>
      <c r="I69" s="3">
        <f t="shared" si="29"/>
        <v>0</v>
      </c>
      <c r="J69" s="3">
        <f t="shared" si="29"/>
        <v>0</v>
      </c>
      <c r="K69" s="3">
        <f t="shared" si="29"/>
        <v>0</v>
      </c>
      <c r="L69" s="3">
        <f t="shared" si="29"/>
        <v>460</v>
      </c>
      <c r="M69" s="3">
        <f t="shared" si="29"/>
        <v>0</v>
      </c>
    </row>
    <row r="70" spans="1:13" ht="12.75">
      <c r="A70" s="5" t="s">
        <v>76</v>
      </c>
      <c r="C70" s="3">
        <f>+C16+C21+C30+C43+C52</f>
        <v>57</v>
      </c>
      <c r="D70" s="3">
        <f aca="true" t="shared" si="30" ref="D70:M70">+D16+D21+D30+D43+D52</f>
        <v>0</v>
      </c>
      <c r="E70" s="3">
        <f t="shared" si="30"/>
        <v>14</v>
      </c>
      <c r="F70" s="3">
        <f t="shared" si="30"/>
        <v>3</v>
      </c>
      <c r="G70" s="3">
        <f t="shared" si="30"/>
        <v>40</v>
      </c>
      <c r="H70" s="3">
        <f t="shared" si="30"/>
        <v>0</v>
      </c>
      <c r="I70" s="3">
        <f t="shared" si="30"/>
        <v>0</v>
      </c>
      <c r="J70" s="3">
        <f t="shared" si="30"/>
        <v>0</v>
      </c>
      <c r="K70" s="3">
        <f t="shared" si="30"/>
        <v>0</v>
      </c>
      <c r="L70" s="3">
        <f t="shared" si="30"/>
        <v>0</v>
      </c>
      <c r="M70" s="3">
        <f t="shared" si="30"/>
        <v>0</v>
      </c>
    </row>
    <row r="71" spans="1:13" ht="12.75">
      <c r="A71" s="5" t="s">
        <v>77</v>
      </c>
      <c r="C71" s="3">
        <f>+C8+C10+C12+C14+C17+C19+C22+C24+C26+C28+C31+C33+C35+C37+C39+C41+C44+C46+C48+C50+C53+C56+C58+C60+C62+C64+C66</f>
        <v>218283</v>
      </c>
      <c r="D71" s="3">
        <f aca="true" t="shared" si="31" ref="D71:M71">+D8+D10+D12+D14+D17+D19+D22+D24+D26+D28+D31+D33+D35+D37+D39+D41+D44+D46+D48+D50+D53+D56+D58+D60+D62+D64+D66</f>
        <v>188671</v>
      </c>
      <c r="E71" s="3">
        <f t="shared" si="31"/>
        <v>23580</v>
      </c>
      <c r="F71" s="3">
        <f t="shared" si="31"/>
        <v>2324</v>
      </c>
      <c r="G71" s="3">
        <f t="shared" si="31"/>
        <v>132</v>
      </c>
      <c r="H71" s="3">
        <f t="shared" si="31"/>
        <v>99</v>
      </c>
      <c r="I71" s="3">
        <f t="shared" si="31"/>
        <v>0</v>
      </c>
      <c r="J71" s="3">
        <f t="shared" si="31"/>
        <v>0</v>
      </c>
      <c r="K71" s="3">
        <f t="shared" si="31"/>
        <v>3017</v>
      </c>
      <c r="L71" s="3">
        <f t="shared" si="31"/>
        <v>460</v>
      </c>
      <c r="M71" s="3">
        <f t="shared" si="31"/>
        <v>0</v>
      </c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2012-12-11T22:05:58Z</cp:lastPrinted>
  <dcterms:created xsi:type="dcterms:W3CDTF">2012-12-10T20:18:50Z</dcterms:created>
  <dcterms:modified xsi:type="dcterms:W3CDTF">2012-12-11T22:06:07Z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