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lapfactur" sheetId="1" r:id="rId1"/>
    <sheet name="edelap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<sst xmlns="http://schemas.openxmlformats.org/spreadsheetml/2006/main" count="95" uniqueCount="36">
  <si>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</si>
  <si>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</si>
  <si>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</si>
  <si>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</si>
  <si>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</si>
  <si>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</si>
  <si>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</si>
  <si>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</si>
  <si>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</si>
  <si>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</si>
  <si>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</si>
  <si>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</si>
  <si>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</si>
  <si>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</si>
  <si>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</si>
  <si>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Berisso</t>
  </si>
  <si>
    <t>EDELAP</t>
  </si>
  <si>
    <t>GUMEM</t>
  </si>
  <si>
    <t>Total Berisso</t>
  </si>
  <si>
    <t>Brandsen</t>
  </si>
  <si>
    <t>Total Brandsen</t>
  </si>
  <si>
    <t>Ensenada</t>
  </si>
  <si>
    <t>Total Ensenada</t>
  </si>
  <si>
    <t>La Plata</t>
  </si>
  <si>
    <t>Total La Plata</t>
  </si>
  <si>
    <t>Magdalena</t>
  </si>
  <si>
    <t>Total Magdalena</t>
  </si>
  <si>
    <t>Punta Indio</t>
  </si>
  <si>
    <t>Total Punta Indio</t>
  </si>
  <si>
    <t>TOTAL EDELAP</t>
  </si>
  <si>
    <t>TOTAL GUMEM</t>
  </si>
  <si>
    <t>TOTAL AREA EDELAP</t>
  </si>
  <si>
    <t>Cantidad de usuarios</t>
  </si>
  <si>
    <t>AÑO 2012</t>
  </si>
  <si>
    <t>Provincia de Buenos Aires- AREA EDELAP</t>
  </si>
  <si>
    <t>Provincia de Buenos Aires-AREA EDELAP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</si>
</sst>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M28"/>
    </sheetView>
  </sheetViews>
  <sheetFormatPr defaultColWidth="11.421875" defaultRowHeight="12.75"/>
  <cols>
    <col min="1" max="1" width="28.421875" style="0" customWidth="1"/>
    <col min="2" max="2" width="9.421875" style="0" customWidth="1"/>
    <col min="9" max="9" width="10.00390625" style="0" customWidth="1"/>
    <col min="10" max="10" width="9.57421875" style="0" customWidth="1"/>
    <col min="12" max="12" width="9.00390625" style="0" customWidth="1"/>
    <col min="13" max="13" width="8.7109375" style="0" customWidth="1"/>
  </cols>
  <sheetData>
    <row r="1" spans="1:13" ht="12.75">
      <c r="A1" s="1" t="s">
        <v>33</v>
      </c>
      <c r="C1" s="1"/>
      <c r="D1" s="1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34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0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2</v>
      </c>
      <c r="B6" s="1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</row>
    <row r="7" spans="1:14" ht="12.75">
      <c r="A7" t="s">
        <v>15</v>
      </c>
      <c r="B7" t="s">
        <v>16</v>
      </c>
      <c r="C7" s="12">
        <f>SUM(D7:M7)</f>
        <v>159275.538</v>
      </c>
      <c r="D7" s="12">
        <v>79233.89</v>
      </c>
      <c r="E7" s="12">
        <v>39289.732</v>
      </c>
      <c r="F7" s="12">
        <v>15089.319</v>
      </c>
      <c r="G7" s="12">
        <v>0</v>
      </c>
      <c r="H7" s="12">
        <v>11548.269</v>
      </c>
      <c r="I7" s="12">
        <v>0</v>
      </c>
      <c r="J7" s="12">
        <v>0</v>
      </c>
      <c r="K7" s="12">
        <v>14114.328</v>
      </c>
      <c r="L7" s="12">
        <v>0</v>
      </c>
      <c r="M7" s="12">
        <v>0</v>
      </c>
      <c r="N7" s="4"/>
    </row>
    <row r="8" spans="1:14" ht="12.75">
      <c r="A8" t="s">
        <v>15</v>
      </c>
      <c r="B8" t="s">
        <v>17</v>
      </c>
      <c r="C8" s="12">
        <f aca="true" t="shared" si="0" ref="C8:C23">SUM(D8:M8)</f>
        <v>3384.7299999999996</v>
      </c>
      <c r="D8" s="12">
        <v>0</v>
      </c>
      <c r="E8" s="12">
        <v>1221.76</v>
      </c>
      <c r="F8" s="12">
        <v>2162.97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4"/>
    </row>
    <row r="9" spans="1:14" ht="12.75">
      <c r="A9" s="5" t="s">
        <v>18</v>
      </c>
      <c r="C9" s="13">
        <f t="shared" si="0"/>
        <v>162660.268</v>
      </c>
      <c r="D9" s="13">
        <f>+D7+D8</f>
        <v>79233.89</v>
      </c>
      <c r="E9" s="13">
        <f aca="true" t="shared" si="1" ref="E9:M9">+E7+E8</f>
        <v>40511.492000000006</v>
      </c>
      <c r="F9" s="13">
        <f t="shared" si="1"/>
        <v>17252.289</v>
      </c>
      <c r="G9" s="13">
        <f t="shared" si="1"/>
        <v>0</v>
      </c>
      <c r="H9" s="13">
        <f t="shared" si="1"/>
        <v>11548.269</v>
      </c>
      <c r="I9" s="13">
        <f t="shared" si="1"/>
        <v>0</v>
      </c>
      <c r="J9" s="13">
        <f t="shared" si="1"/>
        <v>0</v>
      </c>
      <c r="K9" s="13">
        <f t="shared" si="1"/>
        <v>14114.328</v>
      </c>
      <c r="L9" s="13">
        <f t="shared" si="1"/>
        <v>0</v>
      </c>
      <c r="M9" s="13">
        <f t="shared" si="1"/>
        <v>0</v>
      </c>
      <c r="N9" s="4"/>
    </row>
    <row r="10" spans="1:14" ht="12.75">
      <c r="A10" t="s">
        <v>19</v>
      </c>
      <c r="B10" t="s">
        <v>16</v>
      </c>
      <c r="C10" s="12">
        <f t="shared" si="0"/>
        <v>89001.60900000001</v>
      </c>
      <c r="D10" s="12">
        <v>19066.333</v>
      </c>
      <c r="E10" s="12">
        <v>20854.812</v>
      </c>
      <c r="F10" s="12">
        <v>44642.356</v>
      </c>
      <c r="G10" s="12">
        <v>0</v>
      </c>
      <c r="H10" s="12">
        <v>2695.509</v>
      </c>
      <c r="I10" s="12">
        <v>0</v>
      </c>
      <c r="J10" s="12">
        <v>0</v>
      </c>
      <c r="K10" s="12">
        <v>1742.599</v>
      </c>
      <c r="L10" s="12">
        <v>0</v>
      </c>
      <c r="M10" s="12">
        <v>0</v>
      </c>
      <c r="N10" s="4"/>
    </row>
    <row r="11" spans="1:14" ht="12.75">
      <c r="A11" t="s">
        <v>19</v>
      </c>
      <c r="B11" t="s">
        <v>17</v>
      </c>
      <c r="C11" s="12">
        <f t="shared" si="0"/>
        <v>41241.44</v>
      </c>
      <c r="D11" s="12">
        <v>0</v>
      </c>
      <c r="E11" s="12">
        <v>0</v>
      </c>
      <c r="F11" s="12">
        <v>41241.44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/>
    </row>
    <row r="12" spans="1:14" ht="12.75">
      <c r="A12" s="5" t="s">
        <v>20</v>
      </c>
      <c r="C12" s="13">
        <f t="shared" si="0"/>
        <v>130243.04900000001</v>
      </c>
      <c r="D12" s="13">
        <f>+D10+D11</f>
        <v>19066.333</v>
      </c>
      <c r="E12" s="13">
        <f aca="true" t="shared" si="2" ref="E12:M12">+E10+E11</f>
        <v>20854.812</v>
      </c>
      <c r="F12" s="13">
        <f t="shared" si="2"/>
        <v>85883.796</v>
      </c>
      <c r="G12" s="13">
        <f t="shared" si="2"/>
        <v>0</v>
      </c>
      <c r="H12" s="13">
        <f t="shared" si="2"/>
        <v>2695.509</v>
      </c>
      <c r="I12" s="13">
        <f t="shared" si="2"/>
        <v>0</v>
      </c>
      <c r="J12" s="13">
        <f t="shared" si="2"/>
        <v>0</v>
      </c>
      <c r="K12" s="13">
        <f t="shared" si="2"/>
        <v>1742.599</v>
      </c>
      <c r="L12" s="13">
        <f t="shared" si="2"/>
        <v>0</v>
      </c>
      <c r="M12" s="13">
        <f t="shared" si="2"/>
        <v>0</v>
      </c>
      <c r="N12" s="4"/>
    </row>
    <row r="13" spans="1:14" ht="12.75">
      <c r="A13" t="s">
        <v>21</v>
      </c>
      <c r="B13" t="s">
        <v>16</v>
      </c>
      <c r="C13" s="12">
        <f t="shared" si="0"/>
        <v>206323.355</v>
      </c>
      <c r="D13" s="12">
        <v>46375.127</v>
      </c>
      <c r="E13" s="12">
        <v>32574.598</v>
      </c>
      <c r="F13" s="12">
        <v>80851.62</v>
      </c>
      <c r="G13" s="12">
        <v>0</v>
      </c>
      <c r="H13" s="12">
        <v>8736.698</v>
      </c>
      <c r="I13" s="12">
        <v>0</v>
      </c>
      <c r="J13" s="12">
        <v>0</v>
      </c>
      <c r="K13" s="12">
        <v>37785.312</v>
      </c>
      <c r="L13" s="12">
        <v>0</v>
      </c>
      <c r="M13" s="12">
        <v>0</v>
      </c>
      <c r="N13" s="4"/>
    </row>
    <row r="14" spans="1:14" ht="12.75">
      <c r="A14" t="s">
        <v>21</v>
      </c>
      <c r="B14" t="s">
        <v>17</v>
      </c>
      <c r="C14" s="12">
        <f t="shared" si="0"/>
        <v>817706.4</v>
      </c>
      <c r="D14" s="12">
        <v>0</v>
      </c>
      <c r="E14" s="12">
        <v>0</v>
      </c>
      <c r="F14" s="12">
        <v>817706.4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4"/>
    </row>
    <row r="15" spans="1:14" ht="12.75">
      <c r="A15" s="5" t="s">
        <v>22</v>
      </c>
      <c r="C15" s="13">
        <f t="shared" si="0"/>
        <v>1024029.755</v>
      </c>
      <c r="D15" s="13">
        <f>+D13+D14</f>
        <v>46375.127</v>
      </c>
      <c r="E15" s="13">
        <f aca="true" t="shared" si="3" ref="E15:M15">+E13+E14</f>
        <v>32574.598</v>
      </c>
      <c r="F15" s="13">
        <f t="shared" si="3"/>
        <v>898558.02</v>
      </c>
      <c r="G15" s="13">
        <f t="shared" si="3"/>
        <v>0</v>
      </c>
      <c r="H15" s="13">
        <f t="shared" si="3"/>
        <v>8736.698</v>
      </c>
      <c r="I15" s="13">
        <f t="shared" si="3"/>
        <v>0</v>
      </c>
      <c r="J15" s="13">
        <f t="shared" si="3"/>
        <v>0</v>
      </c>
      <c r="K15" s="13">
        <f t="shared" si="3"/>
        <v>37785.312</v>
      </c>
      <c r="L15" s="13">
        <f t="shared" si="3"/>
        <v>0</v>
      </c>
      <c r="M15" s="13">
        <f t="shared" si="3"/>
        <v>0</v>
      </c>
      <c r="N15" s="4"/>
    </row>
    <row r="16" spans="1:14" ht="12.75">
      <c r="A16" t="s">
        <v>23</v>
      </c>
      <c r="B16" t="s">
        <v>16</v>
      </c>
      <c r="C16" s="12">
        <f t="shared" si="0"/>
        <v>1216403.979</v>
      </c>
      <c r="D16" s="12">
        <v>645708.462</v>
      </c>
      <c r="E16" s="12">
        <v>236522.257</v>
      </c>
      <c r="F16" s="12">
        <v>55696.976</v>
      </c>
      <c r="G16" s="12">
        <v>0</v>
      </c>
      <c r="H16" s="12">
        <v>87667.935</v>
      </c>
      <c r="I16" s="12">
        <v>0</v>
      </c>
      <c r="J16" s="12">
        <v>0</v>
      </c>
      <c r="K16" s="12">
        <v>190808.349</v>
      </c>
      <c r="L16" s="12">
        <v>0</v>
      </c>
      <c r="M16" s="12">
        <v>0</v>
      </c>
      <c r="N16" s="4"/>
    </row>
    <row r="17" spans="1:14" ht="12.75">
      <c r="A17" t="s">
        <v>23</v>
      </c>
      <c r="B17" t="s">
        <v>17</v>
      </c>
      <c r="C17" s="12">
        <f t="shared" si="0"/>
        <v>188021.62</v>
      </c>
      <c r="D17" s="12">
        <v>0</v>
      </c>
      <c r="E17" s="12">
        <v>30561.4</v>
      </c>
      <c r="F17" s="12">
        <v>157460.22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/>
    </row>
    <row r="18" spans="1:14" ht="12.75">
      <c r="A18" s="5" t="s">
        <v>24</v>
      </c>
      <c r="C18" s="13">
        <f t="shared" si="0"/>
        <v>1404425.599</v>
      </c>
      <c r="D18" s="13">
        <f>+D16+D17</f>
        <v>645708.462</v>
      </c>
      <c r="E18" s="13">
        <f aca="true" t="shared" si="4" ref="E18:M18">+E16+E17</f>
        <v>267083.657</v>
      </c>
      <c r="F18" s="13">
        <f t="shared" si="4"/>
        <v>213157.196</v>
      </c>
      <c r="G18" s="13">
        <f t="shared" si="4"/>
        <v>0</v>
      </c>
      <c r="H18" s="13">
        <f t="shared" si="4"/>
        <v>87667.935</v>
      </c>
      <c r="I18" s="13">
        <f t="shared" si="4"/>
        <v>0</v>
      </c>
      <c r="J18" s="13">
        <f t="shared" si="4"/>
        <v>0</v>
      </c>
      <c r="K18" s="13">
        <f t="shared" si="4"/>
        <v>190808.349</v>
      </c>
      <c r="L18" s="13">
        <f t="shared" si="4"/>
        <v>0</v>
      </c>
      <c r="M18" s="13">
        <f t="shared" si="4"/>
        <v>0</v>
      </c>
      <c r="N18" s="4"/>
    </row>
    <row r="19" spans="1:14" ht="12.75">
      <c r="A19" t="s">
        <v>25</v>
      </c>
      <c r="B19" t="s">
        <v>16</v>
      </c>
      <c r="C19" s="12">
        <f t="shared" si="0"/>
        <v>51219.529</v>
      </c>
      <c r="D19" s="12">
        <v>19424.542</v>
      </c>
      <c r="E19" s="12">
        <v>16487.576</v>
      </c>
      <c r="F19" s="12">
        <v>2250.465</v>
      </c>
      <c r="G19" s="12">
        <v>0</v>
      </c>
      <c r="H19" s="12">
        <v>3419.391</v>
      </c>
      <c r="I19" s="12">
        <v>0</v>
      </c>
      <c r="J19" s="12">
        <v>0</v>
      </c>
      <c r="K19" s="12">
        <v>9637.555</v>
      </c>
      <c r="L19" s="12">
        <v>0</v>
      </c>
      <c r="M19" s="12">
        <v>0</v>
      </c>
      <c r="N19" s="4"/>
    </row>
    <row r="20" spans="1:14" ht="12.75">
      <c r="A20" t="s">
        <v>25</v>
      </c>
      <c r="B20" t="s">
        <v>17</v>
      </c>
      <c r="C20" s="12">
        <f t="shared" si="0"/>
        <v>15239.38</v>
      </c>
      <c r="D20" s="12">
        <v>0</v>
      </c>
      <c r="E20" s="12">
        <v>6390.07</v>
      </c>
      <c r="F20" s="12">
        <v>8849.31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4"/>
    </row>
    <row r="21" spans="1:14" ht="12.75">
      <c r="A21" s="5" t="s">
        <v>26</v>
      </c>
      <c r="C21" s="13">
        <f t="shared" si="0"/>
        <v>66458.90900000001</v>
      </c>
      <c r="D21" s="13">
        <f>+D19+D20</f>
        <v>19424.542</v>
      </c>
      <c r="E21" s="13">
        <f aca="true" t="shared" si="5" ref="E21:M21">+E19+E20</f>
        <v>22877.646</v>
      </c>
      <c r="F21" s="13">
        <f t="shared" si="5"/>
        <v>11099.775</v>
      </c>
      <c r="G21" s="13">
        <f t="shared" si="5"/>
        <v>0</v>
      </c>
      <c r="H21" s="13">
        <f t="shared" si="5"/>
        <v>3419.391</v>
      </c>
      <c r="I21" s="13">
        <f t="shared" si="5"/>
        <v>0</v>
      </c>
      <c r="J21" s="13">
        <f t="shared" si="5"/>
        <v>0</v>
      </c>
      <c r="K21" s="13">
        <f t="shared" si="5"/>
        <v>9637.555</v>
      </c>
      <c r="L21" s="13">
        <f t="shared" si="5"/>
        <v>0</v>
      </c>
      <c r="M21" s="13">
        <f t="shared" si="5"/>
        <v>0</v>
      </c>
      <c r="N21" s="4"/>
    </row>
    <row r="22" spans="1:14" ht="12.75">
      <c r="A22" t="s">
        <v>27</v>
      </c>
      <c r="B22" t="s">
        <v>16</v>
      </c>
      <c r="C22" s="12">
        <f t="shared" si="0"/>
        <v>34000.23</v>
      </c>
      <c r="D22" s="12">
        <v>10680.677</v>
      </c>
      <c r="E22" s="12">
        <v>6423.181</v>
      </c>
      <c r="F22" s="12">
        <v>14357.932</v>
      </c>
      <c r="G22" s="12">
        <v>0</v>
      </c>
      <c r="H22" s="12">
        <v>1266.037</v>
      </c>
      <c r="I22" s="12">
        <v>0</v>
      </c>
      <c r="J22" s="12">
        <v>0</v>
      </c>
      <c r="K22" s="12">
        <v>1272.403</v>
      </c>
      <c r="L22" s="12">
        <v>0</v>
      </c>
      <c r="M22" s="12">
        <v>0</v>
      </c>
      <c r="N22" s="4"/>
    </row>
    <row r="23" spans="1:14" ht="12.75">
      <c r="A23" s="5" t="s">
        <v>28</v>
      </c>
      <c r="C23" s="13">
        <f t="shared" si="0"/>
        <v>34000.23</v>
      </c>
      <c r="D23" s="13">
        <f>+D22</f>
        <v>10680.677</v>
      </c>
      <c r="E23" s="13">
        <f aca="true" t="shared" si="6" ref="E23:M23">+E22</f>
        <v>6423.181</v>
      </c>
      <c r="F23" s="13">
        <f t="shared" si="6"/>
        <v>14357.932</v>
      </c>
      <c r="G23" s="13">
        <f t="shared" si="6"/>
        <v>0</v>
      </c>
      <c r="H23" s="13">
        <f t="shared" si="6"/>
        <v>1266.037</v>
      </c>
      <c r="I23" s="13">
        <f t="shared" si="6"/>
        <v>0</v>
      </c>
      <c r="J23" s="13">
        <f t="shared" si="6"/>
        <v>0</v>
      </c>
      <c r="K23" s="13">
        <f t="shared" si="6"/>
        <v>1272.403</v>
      </c>
      <c r="L23" s="13">
        <f t="shared" si="6"/>
        <v>0</v>
      </c>
      <c r="M23" s="13">
        <f t="shared" si="6"/>
        <v>0</v>
      </c>
      <c r="N23" s="4"/>
    </row>
    <row r="24" spans="3:14" ht="12.75"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4"/>
    </row>
    <row r="25" spans="1:14" ht="12.75">
      <c r="A25" s="5" t="s">
        <v>29</v>
      </c>
      <c r="C25" s="13">
        <f>+C7+C10+C13+C16+C19+C22</f>
        <v>1756224.2400000002</v>
      </c>
      <c r="D25" s="13">
        <f aca="true" t="shared" si="7" ref="D25:M25">+D7+D10+D13+D16+D19+D22</f>
        <v>820489.0310000001</v>
      </c>
      <c r="E25" s="13">
        <f t="shared" si="7"/>
        <v>352152.156</v>
      </c>
      <c r="F25" s="13">
        <f t="shared" si="7"/>
        <v>212888.66799999998</v>
      </c>
      <c r="G25" s="13">
        <f t="shared" si="7"/>
        <v>0</v>
      </c>
      <c r="H25" s="13">
        <f t="shared" si="7"/>
        <v>115333.83899999999</v>
      </c>
      <c r="I25" s="13">
        <f t="shared" si="7"/>
        <v>0</v>
      </c>
      <c r="J25" s="13">
        <f t="shared" si="7"/>
        <v>0</v>
      </c>
      <c r="K25" s="13">
        <f t="shared" si="7"/>
        <v>255360.54599999997</v>
      </c>
      <c r="L25" s="13">
        <f t="shared" si="7"/>
        <v>0</v>
      </c>
      <c r="M25" s="13">
        <f t="shared" si="7"/>
        <v>0</v>
      </c>
      <c r="N25" s="4"/>
    </row>
    <row r="26" spans="1:14" ht="12.75">
      <c r="A26" s="5" t="s">
        <v>30</v>
      </c>
      <c r="C26" s="13">
        <f>+C8+C11+C14+C17+C20</f>
        <v>1065593.5699999998</v>
      </c>
      <c r="D26" s="13">
        <f aca="true" t="shared" si="8" ref="D26:M26">+D8+D11+D14+D17+D20</f>
        <v>0</v>
      </c>
      <c r="E26" s="13">
        <f t="shared" si="8"/>
        <v>38173.229999999996</v>
      </c>
      <c r="F26" s="13">
        <f t="shared" si="8"/>
        <v>1027420.3400000001</v>
      </c>
      <c r="G26" s="13">
        <f t="shared" si="8"/>
        <v>0</v>
      </c>
      <c r="H26" s="13">
        <f t="shared" si="8"/>
        <v>0</v>
      </c>
      <c r="I26" s="13">
        <f t="shared" si="8"/>
        <v>0</v>
      </c>
      <c r="J26" s="13">
        <f t="shared" si="8"/>
        <v>0</v>
      </c>
      <c r="K26" s="13">
        <f t="shared" si="8"/>
        <v>0</v>
      </c>
      <c r="L26" s="13">
        <f t="shared" si="8"/>
        <v>0</v>
      </c>
      <c r="M26" s="13">
        <f t="shared" si="8"/>
        <v>0</v>
      </c>
      <c r="N26" s="4"/>
    </row>
    <row r="27" spans="1:14" ht="12.75">
      <c r="A27" s="5" t="s">
        <v>31</v>
      </c>
      <c r="C27" s="13">
        <f>+C9+C12+C15+C18+C21+C23</f>
        <v>2821817.81</v>
      </c>
      <c r="D27" s="13">
        <f aca="true" t="shared" si="9" ref="D27:M27">+D9+D12+D15+D18+D21+D23</f>
        <v>820489.0310000001</v>
      </c>
      <c r="E27" s="13">
        <f t="shared" si="9"/>
        <v>390325.386</v>
      </c>
      <c r="F27" s="13">
        <f t="shared" si="9"/>
        <v>1240309.008</v>
      </c>
      <c r="G27" s="13">
        <f t="shared" si="9"/>
        <v>0</v>
      </c>
      <c r="H27" s="13">
        <f t="shared" si="9"/>
        <v>115333.83899999999</v>
      </c>
      <c r="I27" s="13">
        <f t="shared" si="9"/>
        <v>0</v>
      </c>
      <c r="J27" s="13">
        <f t="shared" si="9"/>
        <v>0</v>
      </c>
      <c r="K27" s="13">
        <f t="shared" si="9"/>
        <v>255360.54599999997</v>
      </c>
      <c r="L27" s="13">
        <f t="shared" si="9"/>
        <v>0</v>
      </c>
      <c r="M27" s="13">
        <f t="shared" si="9"/>
        <v>0</v>
      </c>
      <c r="N27" s="4"/>
    </row>
  </sheetData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23.140625" style="0" customWidth="1"/>
    <col min="9" max="9" width="9.8515625" style="0" customWidth="1"/>
    <col min="10" max="10" width="9.140625" style="0" customWidth="1"/>
    <col min="12" max="12" width="9.28125" style="0" customWidth="1"/>
    <col min="13" max="13" width="8.57421875" style="0" customWidth="1"/>
  </cols>
  <sheetData>
    <row r="1" ht="12.75">
      <c r="D1" s="10"/>
    </row>
    <row r="2" spans="1:3" ht="12.75">
      <c r="A2" s="5" t="s">
        <v>33</v>
      </c>
      <c r="C2" s="6"/>
    </row>
    <row r="3" spans="1:3" ht="12.75">
      <c r="A3" s="5" t="s">
        <v>35</v>
      </c>
      <c r="C3" s="6"/>
    </row>
    <row r="4" spans="1:3" ht="12.75">
      <c r="A4" s="5"/>
      <c r="C4" s="6"/>
    </row>
    <row r="5" spans="1:3" ht="12.75">
      <c r="A5" s="5" t="s">
        <v>32</v>
      </c>
      <c r="C5" s="6"/>
    </row>
    <row r="6" ht="12.75">
      <c r="C6" s="6"/>
    </row>
    <row r="7" spans="1:13" ht="12.75">
      <c r="A7" s="5" t="s">
        <v>2</v>
      </c>
      <c r="B7" s="5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</row>
    <row r="8" spans="1:13" ht="12.75">
      <c r="A8" t="s">
        <v>15</v>
      </c>
      <c r="B8" t="s">
        <v>16</v>
      </c>
      <c r="C8" s="12">
        <f>SUM(D8:M8)</f>
        <v>28470</v>
      </c>
      <c r="D8" s="12">
        <v>25138</v>
      </c>
      <c r="E8" s="12">
        <v>2895</v>
      </c>
      <c r="F8" s="12">
        <v>289</v>
      </c>
      <c r="G8" s="12">
        <v>0</v>
      </c>
      <c r="H8" s="12">
        <v>2</v>
      </c>
      <c r="I8" s="12">
        <v>0</v>
      </c>
      <c r="J8" s="12">
        <v>0</v>
      </c>
      <c r="K8" s="12">
        <v>146</v>
      </c>
      <c r="L8" s="12">
        <v>0</v>
      </c>
      <c r="M8" s="12">
        <v>0</v>
      </c>
    </row>
    <row r="9" spans="1:13" ht="12.75">
      <c r="A9" t="s">
        <v>15</v>
      </c>
      <c r="B9" t="s">
        <v>17</v>
      </c>
      <c r="C9" s="12">
        <f aca="true" t="shared" si="0" ref="C9:C24">SUM(D9:M9)</f>
        <v>3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12.75">
      <c r="A10" s="5" t="s">
        <v>18</v>
      </c>
      <c r="C10" s="13">
        <f t="shared" si="0"/>
        <v>28473</v>
      </c>
      <c r="D10" s="13">
        <f>+D8+D9</f>
        <v>25138</v>
      </c>
      <c r="E10" s="13">
        <f aca="true" t="shared" si="1" ref="E10:M10">+E8+E9</f>
        <v>2896</v>
      </c>
      <c r="F10" s="13">
        <f t="shared" si="1"/>
        <v>291</v>
      </c>
      <c r="G10" s="13">
        <f t="shared" si="1"/>
        <v>0</v>
      </c>
      <c r="H10" s="13">
        <f t="shared" si="1"/>
        <v>2</v>
      </c>
      <c r="I10" s="13">
        <f t="shared" si="1"/>
        <v>0</v>
      </c>
      <c r="J10" s="13">
        <f t="shared" si="1"/>
        <v>0</v>
      </c>
      <c r="K10" s="13">
        <f t="shared" si="1"/>
        <v>146</v>
      </c>
      <c r="L10" s="13">
        <f t="shared" si="1"/>
        <v>0</v>
      </c>
      <c r="M10" s="13">
        <f t="shared" si="1"/>
        <v>0</v>
      </c>
    </row>
    <row r="11" spans="1:13" ht="12.75">
      <c r="A11" t="s">
        <v>19</v>
      </c>
      <c r="B11" t="s">
        <v>16</v>
      </c>
      <c r="C11" s="12">
        <f t="shared" si="0"/>
        <v>8243</v>
      </c>
      <c r="D11" s="12">
        <v>6796</v>
      </c>
      <c r="E11" s="12">
        <v>1133</v>
      </c>
      <c r="F11" s="12">
        <v>245</v>
      </c>
      <c r="G11" s="12">
        <v>0</v>
      </c>
      <c r="H11" s="12">
        <v>2</v>
      </c>
      <c r="I11" s="12">
        <v>0</v>
      </c>
      <c r="J11" s="12">
        <v>0</v>
      </c>
      <c r="K11" s="12">
        <v>67</v>
      </c>
      <c r="L11" s="12">
        <v>0</v>
      </c>
      <c r="M11" s="12">
        <v>0</v>
      </c>
    </row>
    <row r="12" spans="1:13" ht="12.75">
      <c r="A12" t="s">
        <v>19</v>
      </c>
      <c r="B12" t="s">
        <v>17</v>
      </c>
      <c r="C12" s="12">
        <f t="shared" si="0"/>
        <v>6</v>
      </c>
      <c r="D12" s="12">
        <v>0</v>
      </c>
      <c r="E12" s="12">
        <v>0</v>
      </c>
      <c r="F12" s="12">
        <v>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12.75">
      <c r="A13" s="5" t="s">
        <v>20</v>
      </c>
      <c r="C13" s="13">
        <f t="shared" si="0"/>
        <v>8249</v>
      </c>
      <c r="D13" s="13">
        <f>+D11+D12</f>
        <v>6796</v>
      </c>
      <c r="E13" s="13">
        <f aca="true" t="shared" si="2" ref="E13:M13">+E11+E12</f>
        <v>1133</v>
      </c>
      <c r="F13" s="13">
        <f t="shared" si="2"/>
        <v>251</v>
      </c>
      <c r="G13" s="13">
        <f t="shared" si="2"/>
        <v>0</v>
      </c>
      <c r="H13" s="13">
        <f t="shared" si="2"/>
        <v>2</v>
      </c>
      <c r="I13" s="13">
        <f t="shared" si="2"/>
        <v>0</v>
      </c>
      <c r="J13" s="13">
        <f t="shared" si="2"/>
        <v>0</v>
      </c>
      <c r="K13" s="13">
        <f t="shared" si="2"/>
        <v>67</v>
      </c>
      <c r="L13" s="13">
        <f t="shared" si="2"/>
        <v>0</v>
      </c>
      <c r="M13" s="13">
        <f t="shared" si="2"/>
        <v>0</v>
      </c>
    </row>
    <row r="14" spans="1:13" ht="12.75">
      <c r="A14" t="s">
        <v>21</v>
      </c>
      <c r="B14" t="s">
        <v>16</v>
      </c>
      <c r="C14" s="12">
        <f t="shared" si="0"/>
        <v>16879</v>
      </c>
      <c r="D14" s="12">
        <v>14637</v>
      </c>
      <c r="E14" s="12">
        <v>1923</v>
      </c>
      <c r="F14" s="12">
        <v>123</v>
      </c>
      <c r="G14" s="12">
        <v>0</v>
      </c>
      <c r="H14" s="12">
        <v>1</v>
      </c>
      <c r="I14" s="12">
        <v>0</v>
      </c>
      <c r="J14" s="12">
        <v>0</v>
      </c>
      <c r="K14" s="12">
        <v>195</v>
      </c>
      <c r="L14" s="12">
        <v>0</v>
      </c>
      <c r="M14" s="12">
        <v>0</v>
      </c>
    </row>
    <row r="15" spans="1:13" ht="12.75">
      <c r="A15" t="s">
        <v>21</v>
      </c>
      <c r="B15" t="s">
        <v>17</v>
      </c>
      <c r="C15" s="12">
        <f t="shared" si="0"/>
        <v>9</v>
      </c>
      <c r="D15" s="12">
        <v>0</v>
      </c>
      <c r="E15" s="12">
        <v>0</v>
      </c>
      <c r="F15" s="12">
        <v>9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5" t="s">
        <v>22</v>
      </c>
      <c r="C16" s="13">
        <f t="shared" si="0"/>
        <v>16888</v>
      </c>
      <c r="D16" s="13">
        <f>+D14+D15</f>
        <v>14637</v>
      </c>
      <c r="E16" s="13">
        <f aca="true" t="shared" si="3" ref="E16:M16">+E14+E15</f>
        <v>1923</v>
      </c>
      <c r="F16" s="13">
        <f t="shared" si="3"/>
        <v>132</v>
      </c>
      <c r="G16" s="13">
        <f t="shared" si="3"/>
        <v>0</v>
      </c>
      <c r="H16" s="13">
        <f t="shared" si="3"/>
        <v>1</v>
      </c>
      <c r="I16" s="13">
        <f t="shared" si="3"/>
        <v>0</v>
      </c>
      <c r="J16" s="13">
        <f t="shared" si="3"/>
        <v>0</v>
      </c>
      <c r="K16" s="13">
        <f t="shared" si="3"/>
        <v>195</v>
      </c>
      <c r="L16" s="13">
        <f t="shared" si="3"/>
        <v>0</v>
      </c>
      <c r="M16" s="13">
        <f t="shared" si="3"/>
        <v>0</v>
      </c>
    </row>
    <row r="17" spans="1:13" ht="12.75">
      <c r="A17" t="s">
        <v>23</v>
      </c>
      <c r="B17" t="s">
        <v>16</v>
      </c>
      <c r="C17" s="12">
        <f t="shared" si="0"/>
        <v>273983</v>
      </c>
      <c r="D17" s="12">
        <v>237933</v>
      </c>
      <c r="E17" s="12">
        <v>30445</v>
      </c>
      <c r="F17" s="12">
        <v>4065</v>
      </c>
      <c r="G17" s="12">
        <v>0</v>
      </c>
      <c r="H17" s="12">
        <v>1</v>
      </c>
      <c r="I17" s="12">
        <v>0</v>
      </c>
      <c r="J17" s="12">
        <v>0</v>
      </c>
      <c r="K17" s="12">
        <v>1539</v>
      </c>
      <c r="L17" s="12">
        <v>0</v>
      </c>
      <c r="M17" s="12">
        <v>0</v>
      </c>
    </row>
    <row r="18" spans="1:13" ht="12.75">
      <c r="A18" t="s">
        <v>23</v>
      </c>
      <c r="B18" t="s">
        <v>17</v>
      </c>
      <c r="C18" s="12">
        <f t="shared" si="0"/>
        <v>46</v>
      </c>
      <c r="D18" s="12">
        <v>0</v>
      </c>
      <c r="E18" s="12">
        <v>21</v>
      </c>
      <c r="F18" s="12">
        <v>25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5" t="s">
        <v>24</v>
      </c>
      <c r="C19" s="13">
        <f t="shared" si="0"/>
        <v>274029</v>
      </c>
      <c r="D19" s="13">
        <f>+D17+D18</f>
        <v>237933</v>
      </c>
      <c r="E19" s="13">
        <f aca="true" t="shared" si="4" ref="E19:M19">+E17+E18</f>
        <v>30466</v>
      </c>
      <c r="F19" s="13">
        <f t="shared" si="4"/>
        <v>4090</v>
      </c>
      <c r="G19" s="13">
        <f t="shared" si="4"/>
        <v>0</v>
      </c>
      <c r="H19" s="13">
        <f t="shared" si="4"/>
        <v>1</v>
      </c>
      <c r="I19" s="13">
        <f t="shared" si="4"/>
        <v>0</v>
      </c>
      <c r="J19" s="13">
        <f t="shared" si="4"/>
        <v>0</v>
      </c>
      <c r="K19" s="13">
        <f t="shared" si="4"/>
        <v>1539</v>
      </c>
      <c r="L19" s="13">
        <f t="shared" si="4"/>
        <v>0</v>
      </c>
      <c r="M19" s="13">
        <f t="shared" si="4"/>
        <v>0</v>
      </c>
    </row>
    <row r="20" spans="1:13" ht="12.75">
      <c r="A20" t="s">
        <v>25</v>
      </c>
      <c r="B20" t="s">
        <v>16</v>
      </c>
      <c r="C20" s="12">
        <f t="shared" si="0"/>
        <v>7509</v>
      </c>
      <c r="D20" s="12">
        <v>6489</v>
      </c>
      <c r="E20" s="12">
        <v>848</v>
      </c>
      <c r="F20" s="12">
        <v>58</v>
      </c>
      <c r="G20" s="12">
        <v>0</v>
      </c>
      <c r="H20" s="12">
        <v>1</v>
      </c>
      <c r="I20" s="12">
        <v>0</v>
      </c>
      <c r="J20" s="12">
        <v>0</v>
      </c>
      <c r="K20" s="12">
        <v>113</v>
      </c>
      <c r="L20" s="12">
        <v>0</v>
      </c>
      <c r="M20" s="12">
        <v>0</v>
      </c>
    </row>
    <row r="21" spans="1:13" ht="12.75">
      <c r="A21" t="s">
        <v>25</v>
      </c>
      <c r="B21" t="s">
        <v>17</v>
      </c>
      <c r="C21" s="12">
        <f t="shared" si="0"/>
        <v>3</v>
      </c>
      <c r="D21" s="12">
        <v>0</v>
      </c>
      <c r="E21" s="12">
        <v>1</v>
      </c>
      <c r="F21" s="12">
        <v>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ht="12.75">
      <c r="A22" s="5" t="s">
        <v>26</v>
      </c>
      <c r="C22" s="13">
        <f t="shared" si="0"/>
        <v>7512</v>
      </c>
      <c r="D22" s="13">
        <f>+D20+D21</f>
        <v>6489</v>
      </c>
      <c r="E22" s="13">
        <f aca="true" t="shared" si="5" ref="E22:M22">+E20+E21</f>
        <v>849</v>
      </c>
      <c r="F22" s="13">
        <f t="shared" si="5"/>
        <v>60</v>
      </c>
      <c r="G22" s="13">
        <f t="shared" si="5"/>
        <v>0</v>
      </c>
      <c r="H22" s="13">
        <f t="shared" si="5"/>
        <v>1</v>
      </c>
      <c r="I22" s="13">
        <f t="shared" si="5"/>
        <v>0</v>
      </c>
      <c r="J22" s="13">
        <f t="shared" si="5"/>
        <v>0</v>
      </c>
      <c r="K22" s="13">
        <f t="shared" si="5"/>
        <v>113</v>
      </c>
      <c r="L22" s="13">
        <f t="shared" si="5"/>
        <v>0</v>
      </c>
      <c r="M22" s="13">
        <f t="shared" si="5"/>
        <v>0</v>
      </c>
    </row>
    <row r="23" spans="1:13" ht="12.75">
      <c r="A23" t="s">
        <v>27</v>
      </c>
      <c r="B23" t="s">
        <v>16</v>
      </c>
      <c r="C23" s="12">
        <f t="shared" si="0"/>
        <v>3847</v>
      </c>
      <c r="D23" s="12">
        <v>3313</v>
      </c>
      <c r="E23" s="12">
        <v>454</v>
      </c>
      <c r="F23" s="12">
        <v>22</v>
      </c>
      <c r="G23" s="12">
        <v>0</v>
      </c>
      <c r="H23" s="12">
        <v>1</v>
      </c>
      <c r="I23" s="12">
        <v>0</v>
      </c>
      <c r="J23" s="12">
        <v>0</v>
      </c>
      <c r="K23" s="12">
        <v>57</v>
      </c>
      <c r="L23" s="12">
        <v>0</v>
      </c>
      <c r="M23" s="12">
        <v>0</v>
      </c>
    </row>
    <row r="24" spans="1:13" ht="12.75">
      <c r="A24" s="5" t="s">
        <v>28</v>
      </c>
      <c r="C24" s="13">
        <f t="shared" si="0"/>
        <v>3847</v>
      </c>
      <c r="D24" s="13">
        <f>+D23</f>
        <v>3313</v>
      </c>
      <c r="E24" s="13">
        <f aca="true" t="shared" si="6" ref="E24:M24">+E23</f>
        <v>454</v>
      </c>
      <c r="F24" s="13">
        <f t="shared" si="6"/>
        <v>22</v>
      </c>
      <c r="G24" s="13">
        <f t="shared" si="6"/>
        <v>0</v>
      </c>
      <c r="H24" s="13">
        <f t="shared" si="6"/>
        <v>1</v>
      </c>
      <c r="I24" s="13">
        <f t="shared" si="6"/>
        <v>0</v>
      </c>
      <c r="J24" s="13">
        <f t="shared" si="6"/>
        <v>0</v>
      </c>
      <c r="K24" s="13">
        <f t="shared" si="6"/>
        <v>57</v>
      </c>
      <c r="L24" s="13">
        <f t="shared" si="6"/>
        <v>0</v>
      </c>
      <c r="M24" s="13">
        <f t="shared" si="6"/>
        <v>0</v>
      </c>
    </row>
    <row r="25" spans="3:13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5" t="s">
        <v>29</v>
      </c>
      <c r="C26" s="13">
        <f>+C8+C11+C14+C17+C20+C23</f>
        <v>338931</v>
      </c>
      <c r="D26" s="13">
        <f aca="true" t="shared" si="7" ref="D26:M26">+D8+D11+D14+D17+D20+D23</f>
        <v>294306</v>
      </c>
      <c r="E26" s="13">
        <f t="shared" si="7"/>
        <v>37698</v>
      </c>
      <c r="F26" s="13">
        <f t="shared" si="7"/>
        <v>4802</v>
      </c>
      <c r="G26" s="13">
        <f t="shared" si="7"/>
        <v>0</v>
      </c>
      <c r="H26" s="13">
        <f t="shared" si="7"/>
        <v>8</v>
      </c>
      <c r="I26" s="13">
        <f t="shared" si="7"/>
        <v>0</v>
      </c>
      <c r="J26" s="13">
        <f t="shared" si="7"/>
        <v>0</v>
      </c>
      <c r="K26" s="13">
        <f t="shared" si="7"/>
        <v>2117</v>
      </c>
      <c r="L26" s="13">
        <f t="shared" si="7"/>
        <v>0</v>
      </c>
      <c r="M26" s="13">
        <f t="shared" si="7"/>
        <v>0</v>
      </c>
    </row>
    <row r="27" spans="1:13" ht="12.75">
      <c r="A27" s="5" t="s">
        <v>30</v>
      </c>
      <c r="C27" s="13">
        <f>+C9+C12+C15+C18+C21</f>
        <v>67</v>
      </c>
      <c r="D27" s="13">
        <f aca="true" t="shared" si="8" ref="D27:M27">+D9+D12+D15+D18+D21</f>
        <v>0</v>
      </c>
      <c r="E27" s="13">
        <f t="shared" si="8"/>
        <v>23</v>
      </c>
      <c r="F27" s="13">
        <f t="shared" si="8"/>
        <v>44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</row>
    <row r="28" spans="1:13" ht="12.75">
      <c r="A28" s="5" t="s">
        <v>31</v>
      </c>
      <c r="C28" s="13">
        <f>+C10+C13+C16+C19+C22+C24</f>
        <v>338998</v>
      </c>
      <c r="D28" s="13">
        <f aca="true" t="shared" si="9" ref="D28:M28">+D10+D13+D16+D19+D22+D24</f>
        <v>294306</v>
      </c>
      <c r="E28" s="13">
        <f t="shared" si="9"/>
        <v>37721</v>
      </c>
      <c r="F28" s="13">
        <f t="shared" si="9"/>
        <v>4846</v>
      </c>
      <c r="G28" s="13">
        <f t="shared" si="9"/>
        <v>0</v>
      </c>
      <c r="H28" s="13">
        <f t="shared" si="9"/>
        <v>8</v>
      </c>
      <c r="I28" s="13">
        <f t="shared" si="9"/>
        <v>0</v>
      </c>
      <c r="J28" s="13">
        <f t="shared" si="9"/>
        <v>0</v>
      </c>
      <c r="K28" s="13">
        <f t="shared" si="9"/>
        <v>2117</v>
      </c>
      <c r="L28" s="13">
        <f t="shared" si="9"/>
        <v>0</v>
      </c>
      <c r="M28" s="13">
        <f t="shared" si="9"/>
        <v>0</v>
      </c>
    </row>
    <row r="29" spans="3:13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3:13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</sheetData>
  <printOptions/>
  <pageMargins left="0.75" right="0.75" top="1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2013-12-17T21:12:22Z</cp:lastPrinted>
  <dcterms:created xsi:type="dcterms:W3CDTF">2012-12-10T19:54:01Z</dcterms:created>
  <dcterms:modified xsi:type="dcterms:W3CDTF">2013-12-17T21:14:44Z</dcterms:modified>
  <cp:category/>
  <cp:version/>
  <cp:contentType/>
  <cp:contentStatus/>
</cp:coreProperties>
</file>