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0"/>
  </bookViews>
  <sheets>
    <sheet name="Res mensual" sheetId="1" r:id="rId1"/>
    <sheet name="Res anu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<sst xmlns="http://schemas.openxmlformats.org/spreadsheetml/2006/main" count="105" uniqueCount="75">
  <si>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 xml:space="preserve">Datos de las Distribuidora de Mercados Dispersos de la provincia de Jujuy- EJSEDSA. </t>
  </si>
  <si>
    <t>Año 2013</t>
  </si>
  <si>
    <t>Los datos están expresados en kWh y la cantidad de usuarios es al 31 de diciembre de 2013</t>
  </si>
  <si>
    <t>Localidad</t>
  </si>
  <si>
    <t>Nº Usuarios</t>
  </si>
  <si>
    <t>KWh-mes</t>
  </si>
  <si>
    <t>ABDON CASTRO TOLAY</t>
  </si>
  <si>
    <t>CABRERIA</t>
  </si>
  <si>
    <t>CASA COLORADA</t>
  </si>
  <si>
    <t>CASPALA</t>
  </si>
  <si>
    <t>CATUA</t>
  </si>
  <si>
    <t>CORANZULI</t>
  </si>
  <si>
    <t>EL MORENO</t>
  </si>
  <si>
    <t>EL TORO</t>
  </si>
  <si>
    <t>HUANCAR</t>
  </si>
  <si>
    <t>LIVIARA</t>
  </si>
  <si>
    <t>NUEVO PIRQUITAS</t>
  </si>
  <si>
    <t>OLAROZ CHICO</t>
  </si>
  <si>
    <t>PAICONE</t>
  </si>
  <si>
    <t>SANTO DOMINGO</t>
  </si>
  <si>
    <t>SEY</t>
  </si>
  <si>
    <t>JAMA</t>
  </si>
  <si>
    <t>Total térmico</t>
  </si>
  <si>
    <t>CIENEGA</t>
  </si>
  <si>
    <t>CUSI CUSI</t>
  </si>
  <si>
    <t>PAMPICHUELA</t>
  </si>
  <si>
    <t>SAN FRANCISCO</t>
  </si>
  <si>
    <t>VALLE GRANDE</t>
  </si>
  <si>
    <t>VALLE COLORADO</t>
  </si>
  <si>
    <t>Total hidráulico</t>
  </si>
  <si>
    <t>COYAGUAYMA</t>
  </si>
  <si>
    <t>EL ANGOSTO</t>
  </si>
  <si>
    <t>LA CIENAGA</t>
  </si>
  <si>
    <t xml:space="preserve">LAGUNILLAS </t>
  </si>
  <si>
    <t>LOMA BLANCA</t>
  </si>
  <si>
    <t>MISA RUMI</t>
  </si>
  <si>
    <t>OROSMAYO</t>
  </si>
  <si>
    <t>PASTOS CHICOS</t>
  </si>
  <si>
    <t>POZO COLORADO</t>
  </si>
  <si>
    <t>SAN FRANCISCO1</t>
  </si>
  <si>
    <t>SAN JUAN Y OROS</t>
  </si>
  <si>
    <t>SANTA ANA</t>
  </si>
  <si>
    <t>TIMON CRUZ</t>
  </si>
  <si>
    <t>Total fotovoltaico colectivo</t>
  </si>
  <si>
    <t>GRAL COMUNITARIOS</t>
  </si>
  <si>
    <t>RESIDENCIALES</t>
  </si>
  <si>
    <t>GENERALES</t>
  </si>
  <si>
    <t>Total fotovoltaico individual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</si>
  <si>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</si>
  <si>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</si>
  <si>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</si>
  <si>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</si>
  <si>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</si>
  <si>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</si>
  <si>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</si>
  <si>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</si>
  <si>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</si>
  <si>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</si>
  <si>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</si>
  <si>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</si>
  <si>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</si>
  <si>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</si>
  <si>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KWh-año</t>
  </si>
  <si>
    <t>A partir del 1º de Agosto de 2013, Por Resolución SUSEPU Nº 318/2013, el denominado MERCADO ELECTRICO DISPERSO CON REDES (MED CON REDES)</t>
  </si>
  <si>
    <t>que son aquellas pequeñas localidades con pequeñas centrales de generación y redes de distribución, fueron transferidas de EJSED SA a EJE SA</t>
  </si>
  <si>
    <t>El facturado a usuario final del período de agosto a diciembre 2013 ha quedado incluído en los datos de la EJE SA.</t>
  </si>
  <si>
    <t>MED GLOBAL</t>
  </si>
  <si>
    <t>MED CON REDES</t>
  </si>
  <si>
    <t>MED SIN REDES</t>
  </si>
  <si>
    <t>Periodo</t>
  </si>
  <si>
    <t>E fact (MWh-mes)</t>
  </si>
  <si>
    <t>Nº Usuarios (a Dic' 2013):</t>
  </si>
  <si>
    <t>Energía facturada 2013:</t>
  </si>
  <si>
    <t>MWh-año</t>
  </si>
  <si>
    <t>GWh-año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</si>
</sst>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B33">
      <selection activeCell="A1" sqref="A1:P55"/>
    </sheetView>
  </sheetViews>
  <sheetFormatPr defaultColWidth="11.421875" defaultRowHeight="12.75"/>
  <cols>
    <col min="1" max="1" width="27.00390625" style="0" customWidth="1"/>
  </cols>
  <sheetData>
    <row r="1" ht="12.75">
      <c r="A1" s="1" t="s">
        <v>1</v>
      </c>
    </row>
    <row r="2" ht="12.75">
      <c r="A2" s="1" t="s">
        <v>0</v>
      </c>
    </row>
    <row r="3" ht="12.75">
      <c r="A3" s="1" t="s">
        <v>2</v>
      </c>
    </row>
    <row r="4" ht="12.75">
      <c r="A4" s="1"/>
    </row>
    <row r="5" spans="3:15" ht="12.75">
      <c r="C5" s="1" t="s">
        <v>49</v>
      </c>
      <c r="D5" s="1" t="s">
        <v>50</v>
      </c>
      <c r="E5" s="1" t="s">
        <v>51</v>
      </c>
      <c r="F5" s="1" t="s">
        <v>52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57</v>
      </c>
      <c r="L5" s="1" t="s">
        <v>58</v>
      </c>
      <c r="M5" s="1" t="s">
        <v>59</v>
      </c>
      <c r="N5" s="1" t="s">
        <v>60</v>
      </c>
      <c r="O5" s="1" t="s">
        <v>61</v>
      </c>
    </row>
    <row r="6" spans="1:16" ht="12.75">
      <c r="A6" s="2" t="s">
        <v>3</v>
      </c>
      <c r="B6" s="2" t="s">
        <v>4</v>
      </c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19" t="s">
        <v>62</v>
      </c>
      <c r="P6" s="2" t="s">
        <v>4</v>
      </c>
    </row>
    <row r="7" spans="1:16" ht="12.75">
      <c r="A7" s="3" t="s">
        <v>6</v>
      </c>
      <c r="B7" s="4">
        <v>120</v>
      </c>
      <c r="C7" s="5">
        <v>2730.8</v>
      </c>
      <c r="D7" s="5">
        <v>2557.3</v>
      </c>
      <c r="E7" s="5">
        <v>3502.3</v>
      </c>
      <c r="F7" s="5">
        <v>4031.9</v>
      </c>
      <c r="G7" s="5">
        <v>5042.1</v>
      </c>
      <c r="H7" s="5">
        <v>5351</v>
      </c>
      <c r="I7" s="5">
        <v>4167.1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>SUM(C7:N7)</f>
        <v>27382.5</v>
      </c>
      <c r="P7" s="17">
        <v>0</v>
      </c>
    </row>
    <row r="8" spans="1:16" ht="12.75">
      <c r="A8" s="6" t="s">
        <v>7</v>
      </c>
      <c r="B8" s="7">
        <v>10</v>
      </c>
      <c r="C8" s="8">
        <v>157.5</v>
      </c>
      <c r="D8" s="8">
        <v>124.5</v>
      </c>
      <c r="E8" s="8">
        <v>208.2</v>
      </c>
      <c r="F8" s="8">
        <v>319.7</v>
      </c>
      <c r="G8" s="8">
        <v>276.2</v>
      </c>
      <c r="H8" s="8">
        <v>274.59999999999997</v>
      </c>
      <c r="I8" s="8">
        <v>384.70000000000005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6">
        <f aca="true" t="shared" si="0" ref="O8:O50">SUM(C8:N8)</f>
        <v>1745.3999999999999</v>
      </c>
      <c r="P8" s="18">
        <v>0</v>
      </c>
    </row>
    <row r="9" spans="1:16" ht="12.75">
      <c r="A9" s="9" t="s">
        <v>8</v>
      </c>
      <c r="B9" s="7">
        <v>23</v>
      </c>
      <c r="C9" s="8">
        <v>293</v>
      </c>
      <c r="D9" s="8">
        <v>265.3</v>
      </c>
      <c r="E9" s="8">
        <v>326.3</v>
      </c>
      <c r="F9" s="8">
        <v>301.5</v>
      </c>
      <c r="G9" s="8">
        <v>330.90000000000003</v>
      </c>
      <c r="H9" s="8">
        <v>473.4</v>
      </c>
      <c r="I9" s="8">
        <v>346.70000000000005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16">
        <f t="shared" si="0"/>
        <v>2337.1000000000004</v>
      </c>
      <c r="P9" s="18">
        <v>0</v>
      </c>
    </row>
    <row r="10" spans="1:16" ht="12.75">
      <c r="A10" s="9" t="s">
        <v>9</v>
      </c>
      <c r="B10" s="7">
        <v>95</v>
      </c>
      <c r="C10" s="8">
        <v>2091.7</v>
      </c>
      <c r="D10" s="8">
        <v>1566.2</v>
      </c>
      <c r="E10" s="8">
        <v>1489.2</v>
      </c>
      <c r="F10" s="8">
        <v>1558.19</v>
      </c>
      <c r="G10" s="8">
        <v>1677.36</v>
      </c>
      <c r="H10" s="8">
        <v>1645.7</v>
      </c>
      <c r="I10" s="8">
        <v>1597.6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6">
        <f t="shared" si="0"/>
        <v>11625.95</v>
      </c>
      <c r="P10" s="18">
        <v>0</v>
      </c>
    </row>
    <row r="11" spans="1:16" ht="12.75">
      <c r="A11" s="6" t="s">
        <v>10</v>
      </c>
      <c r="B11" s="7">
        <v>106</v>
      </c>
      <c r="C11" s="8">
        <v>5244</v>
      </c>
      <c r="D11" s="8">
        <v>4644.4</v>
      </c>
      <c r="E11" s="8">
        <v>5006.099999999999</v>
      </c>
      <c r="F11" s="8">
        <v>5199.3</v>
      </c>
      <c r="G11" s="8">
        <v>5634.099999999999</v>
      </c>
      <c r="H11" s="8">
        <v>5498.099999999999</v>
      </c>
      <c r="I11" s="8">
        <v>3347.1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6">
        <f t="shared" si="0"/>
        <v>34573.1</v>
      </c>
      <c r="P11" s="18">
        <v>0</v>
      </c>
    </row>
    <row r="12" spans="1:16" ht="12.75">
      <c r="A12" s="6" t="s">
        <v>11</v>
      </c>
      <c r="B12" s="7">
        <v>165</v>
      </c>
      <c r="C12" s="8">
        <v>3998.07</v>
      </c>
      <c r="D12" s="8">
        <v>3904.73</v>
      </c>
      <c r="E12" s="8">
        <v>5635.9</v>
      </c>
      <c r="F12" s="8">
        <v>5308.6</v>
      </c>
      <c r="G12" s="8">
        <v>6778.1</v>
      </c>
      <c r="H12" s="8">
        <v>6622.3</v>
      </c>
      <c r="I12" s="8">
        <v>5609.3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6">
        <f t="shared" si="0"/>
        <v>37857</v>
      </c>
      <c r="P12" s="18">
        <v>0</v>
      </c>
    </row>
    <row r="13" spans="1:16" ht="12.75">
      <c r="A13" s="6" t="s">
        <v>12</v>
      </c>
      <c r="B13" s="7">
        <v>95</v>
      </c>
      <c r="C13" s="8">
        <v>3689.5</v>
      </c>
      <c r="D13" s="8">
        <v>2819.5</v>
      </c>
      <c r="E13" s="8">
        <v>3904.1</v>
      </c>
      <c r="F13" s="8">
        <v>4721.2</v>
      </c>
      <c r="G13" s="8">
        <v>4480.7</v>
      </c>
      <c r="H13" s="8">
        <v>4848.6</v>
      </c>
      <c r="I13" s="8">
        <v>3233.6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6">
        <f t="shared" si="0"/>
        <v>27697.199999999997</v>
      </c>
      <c r="P13" s="18">
        <v>0</v>
      </c>
    </row>
    <row r="14" spans="1:16" ht="12.75">
      <c r="A14" s="6" t="s">
        <v>13</v>
      </c>
      <c r="B14" s="7">
        <v>70</v>
      </c>
      <c r="C14" s="8">
        <v>1155.2</v>
      </c>
      <c r="D14" s="8">
        <v>1199.1000000000001</v>
      </c>
      <c r="E14" s="8">
        <v>1221.1</v>
      </c>
      <c r="F14" s="8">
        <v>1272</v>
      </c>
      <c r="G14" s="8">
        <v>1368.8999999999999</v>
      </c>
      <c r="H14" s="8">
        <v>1215.6</v>
      </c>
      <c r="I14" s="8">
        <v>964.6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6">
        <f t="shared" si="0"/>
        <v>8396.5</v>
      </c>
      <c r="P14" s="18">
        <v>0</v>
      </c>
    </row>
    <row r="15" spans="1:16" ht="12.75">
      <c r="A15" s="6" t="s">
        <v>14</v>
      </c>
      <c r="B15" s="7">
        <v>70</v>
      </c>
      <c r="C15" s="8">
        <v>1964.6</v>
      </c>
      <c r="D15" s="8">
        <v>1504.6000000000001</v>
      </c>
      <c r="E15" s="8">
        <v>1748.8</v>
      </c>
      <c r="F15" s="8">
        <v>1979.7</v>
      </c>
      <c r="G15" s="8">
        <v>2442.6</v>
      </c>
      <c r="H15" s="8">
        <v>3113.6</v>
      </c>
      <c r="I15" s="8">
        <v>1852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6">
        <f t="shared" si="0"/>
        <v>14605.9</v>
      </c>
      <c r="P15" s="18">
        <v>0</v>
      </c>
    </row>
    <row r="16" spans="1:16" ht="12.75">
      <c r="A16" s="6" t="s">
        <v>15</v>
      </c>
      <c r="B16" s="7">
        <v>22</v>
      </c>
      <c r="C16" s="8">
        <v>789.9</v>
      </c>
      <c r="D16" s="8">
        <v>545.6</v>
      </c>
      <c r="E16" s="8">
        <v>761.9</v>
      </c>
      <c r="F16" s="8">
        <v>795.7</v>
      </c>
      <c r="G16" s="8">
        <v>705.0999999999999</v>
      </c>
      <c r="H16" s="8">
        <v>610.6</v>
      </c>
      <c r="I16" s="8">
        <v>537.4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16">
        <f t="shared" si="0"/>
        <v>4746.2</v>
      </c>
      <c r="P16" s="18">
        <v>0</v>
      </c>
    </row>
    <row r="17" spans="1:16" ht="12.75">
      <c r="A17" s="6" t="s">
        <v>16</v>
      </c>
      <c r="B17" s="7">
        <v>85</v>
      </c>
      <c r="C17" s="8">
        <v>2508.9</v>
      </c>
      <c r="D17" s="8">
        <v>1801</v>
      </c>
      <c r="E17" s="8">
        <v>2691.8</v>
      </c>
      <c r="F17" s="8">
        <v>3427.8</v>
      </c>
      <c r="G17" s="8">
        <v>3560.5</v>
      </c>
      <c r="H17" s="8">
        <v>4885.3</v>
      </c>
      <c r="I17" s="8">
        <v>4206.400000000001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6">
        <f t="shared" si="0"/>
        <v>23081.7</v>
      </c>
      <c r="P17" s="18">
        <v>0</v>
      </c>
    </row>
    <row r="18" spans="1:16" ht="12.75">
      <c r="A18" s="6" t="s">
        <v>17</v>
      </c>
      <c r="B18" s="7">
        <v>53</v>
      </c>
      <c r="C18" s="8">
        <v>2731.2000000000003</v>
      </c>
      <c r="D18" s="8">
        <v>2350</v>
      </c>
      <c r="E18" s="8">
        <v>3376.4</v>
      </c>
      <c r="F18" s="8">
        <v>3886.2999999999997</v>
      </c>
      <c r="G18" s="8">
        <v>4215.9</v>
      </c>
      <c r="H18" s="8">
        <v>4587</v>
      </c>
      <c r="I18" s="8">
        <v>4533.4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6">
        <f t="shared" si="0"/>
        <v>25680.199999999997</v>
      </c>
      <c r="P18" s="18">
        <v>0</v>
      </c>
    </row>
    <row r="19" spans="1:16" ht="12.75">
      <c r="A19" s="6" t="s">
        <v>18</v>
      </c>
      <c r="B19" s="7">
        <v>40</v>
      </c>
      <c r="C19" s="8">
        <v>521.6</v>
      </c>
      <c r="D19" s="8">
        <v>491.70000000000005</v>
      </c>
      <c r="E19" s="8">
        <v>612.5</v>
      </c>
      <c r="F19" s="8">
        <v>659.2</v>
      </c>
      <c r="G19" s="8">
        <v>855.8</v>
      </c>
      <c r="H19" s="8">
        <v>832.2</v>
      </c>
      <c r="I19" s="8">
        <v>795.1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6">
        <f t="shared" si="0"/>
        <v>4768.1</v>
      </c>
      <c r="P19" s="18">
        <v>0</v>
      </c>
    </row>
    <row r="20" spans="1:16" ht="12.75">
      <c r="A20" s="9" t="s">
        <v>19</v>
      </c>
      <c r="B20" s="7">
        <v>23</v>
      </c>
      <c r="C20" s="8">
        <v>889.6</v>
      </c>
      <c r="D20" s="8">
        <v>944.5</v>
      </c>
      <c r="E20" s="8">
        <v>640.4000000000001</v>
      </c>
      <c r="F20" s="8">
        <v>509.5</v>
      </c>
      <c r="G20" s="8">
        <v>1008.7</v>
      </c>
      <c r="H20" s="8">
        <v>1287.3</v>
      </c>
      <c r="I20" s="8">
        <v>1130.1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6">
        <f t="shared" si="0"/>
        <v>6410.1</v>
      </c>
      <c r="P20" s="18">
        <v>0</v>
      </c>
    </row>
    <row r="21" spans="1:16" ht="12.75">
      <c r="A21" s="6" t="s">
        <v>20</v>
      </c>
      <c r="B21" s="7">
        <v>48</v>
      </c>
      <c r="C21" s="8">
        <v>1095.1</v>
      </c>
      <c r="D21" s="8">
        <v>912.3000000000001</v>
      </c>
      <c r="E21" s="8">
        <v>939.4</v>
      </c>
      <c r="F21" s="8">
        <v>947.8000000000001</v>
      </c>
      <c r="G21" s="8">
        <v>949.1</v>
      </c>
      <c r="H21" s="8">
        <v>882.4000000000001</v>
      </c>
      <c r="I21" s="8">
        <v>750.4000000000001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6">
        <f t="shared" si="0"/>
        <v>6476.5</v>
      </c>
      <c r="P21" s="18">
        <v>0</v>
      </c>
    </row>
    <row r="22" spans="1:16" ht="12.75">
      <c r="A22" s="10" t="s">
        <v>21</v>
      </c>
      <c r="B22" s="11">
        <v>46</v>
      </c>
      <c r="C22" s="12">
        <v>36608.799999999996</v>
      </c>
      <c r="D22" s="12">
        <v>32949.5</v>
      </c>
      <c r="E22" s="12">
        <v>32958.6</v>
      </c>
      <c r="F22" s="12">
        <v>35258.4</v>
      </c>
      <c r="G22" s="8">
        <v>40851.8</v>
      </c>
      <c r="H22" s="8">
        <v>42054.2</v>
      </c>
      <c r="I22" s="8">
        <v>38881.2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6">
        <f t="shared" si="0"/>
        <v>259562.5</v>
      </c>
      <c r="P22" s="18">
        <v>0</v>
      </c>
    </row>
    <row r="23" spans="1:16" ht="12.75">
      <c r="A23" s="2" t="s">
        <v>22</v>
      </c>
      <c r="B23" s="13">
        <f aca="true" t="shared" si="1" ref="B23:N23">SUM(B7:B22)</f>
        <v>1071</v>
      </c>
      <c r="C23" s="14">
        <f t="shared" si="1"/>
        <v>66469.47</v>
      </c>
      <c r="D23" s="14">
        <f t="shared" si="1"/>
        <v>58580.229999999996</v>
      </c>
      <c r="E23" s="14">
        <f t="shared" si="1"/>
        <v>65023</v>
      </c>
      <c r="F23" s="14">
        <f t="shared" si="1"/>
        <v>70176.79000000001</v>
      </c>
      <c r="G23" s="14">
        <f t="shared" si="1"/>
        <v>80177.86</v>
      </c>
      <c r="H23" s="14">
        <f t="shared" si="1"/>
        <v>84181.9</v>
      </c>
      <c r="I23" s="14">
        <f t="shared" si="1"/>
        <v>72336.7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0"/>
        <v>496945.95</v>
      </c>
      <c r="P23" s="13">
        <f>SUM(P7:P22)</f>
        <v>0</v>
      </c>
    </row>
    <row r="24" spans="1:16" ht="12.75">
      <c r="A24" s="3" t="s">
        <v>23</v>
      </c>
      <c r="B24" s="4">
        <v>89</v>
      </c>
      <c r="C24" s="5">
        <v>2140.3</v>
      </c>
      <c r="D24" s="5">
        <v>1724</v>
      </c>
      <c r="E24" s="5">
        <v>2699.1</v>
      </c>
      <c r="F24" s="5">
        <v>2564.8</v>
      </c>
      <c r="G24" s="5">
        <v>2600.2</v>
      </c>
      <c r="H24" s="5">
        <v>2466.7</v>
      </c>
      <c r="I24" s="5">
        <v>2459.1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0"/>
        <v>16654.2</v>
      </c>
      <c r="P24" s="4">
        <v>0</v>
      </c>
    </row>
    <row r="25" spans="1:16" ht="12.75">
      <c r="A25" s="6" t="s">
        <v>24</v>
      </c>
      <c r="B25" s="7">
        <v>133</v>
      </c>
      <c r="C25" s="8">
        <v>3799.9</v>
      </c>
      <c r="D25" s="8">
        <v>3291.1600000000003</v>
      </c>
      <c r="E25" s="8">
        <v>4263.21</v>
      </c>
      <c r="F25" s="8">
        <v>4070.83</v>
      </c>
      <c r="G25" s="8">
        <v>4683.400000000001</v>
      </c>
      <c r="H25" s="8">
        <v>4302</v>
      </c>
      <c r="I25" s="8">
        <v>3833.5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6">
        <f t="shared" si="0"/>
        <v>28244</v>
      </c>
      <c r="P25" s="7">
        <v>0</v>
      </c>
    </row>
    <row r="26" spans="1:16" ht="12.75">
      <c r="A26" s="6" t="s">
        <v>25</v>
      </c>
      <c r="B26" s="7">
        <v>107</v>
      </c>
      <c r="C26" s="8">
        <v>5541</v>
      </c>
      <c r="D26" s="8">
        <v>5261.4</v>
      </c>
      <c r="E26" s="8">
        <v>5129.3</v>
      </c>
      <c r="F26" s="8">
        <v>5056.1</v>
      </c>
      <c r="G26" s="8">
        <v>5823.4</v>
      </c>
      <c r="H26" s="8">
        <v>5520.9</v>
      </c>
      <c r="I26" s="8">
        <v>5462.3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6">
        <f t="shared" si="0"/>
        <v>37794.40000000001</v>
      </c>
      <c r="P26" s="7">
        <v>0</v>
      </c>
    </row>
    <row r="27" spans="1:16" ht="12.75">
      <c r="A27" s="6" t="s">
        <v>26</v>
      </c>
      <c r="B27" s="7">
        <v>258</v>
      </c>
      <c r="C27" s="8">
        <v>13164.7</v>
      </c>
      <c r="D27" s="8">
        <v>12276</v>
      </c>
      <c r="E27" s="8">
        <v>11301.27</v>
      </c>
      <c r="F27" s="8">
        <v>11464.23</v>
      </c>
      <c r="G27" s="8">
        <v>12123.5</v>
      </c>
      <c r="H27" s="8">
        <v>11630.6</v>
      </c>
      <c r="I27" s="8">
        <v>11164.5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6">
        <f t="shared" si="0"/>
        <v>83124.8</v>
      </c>
      <c r="P27" s="7">
        <v>0</v>
      </c>
    </row>
    <row r="28" spans="1:16" ht="12.75">
      <c r="A28" s="6" t="s">
        <v>27</v>
      </c>
      <c r="B28" s="7">
        <v>267</v>
      </c>
      <c r="C28" s="8">
        <v>15432.6</v>
      </c>
      <c r="D28" s="8">
        <v>14188.2</v>
      </c>
      <c r="E28" s="8">
        <v>15375.5</v>
      </c>
      <c r="F28" s="8">
        <v>15517.1</v>
      </c>
      <c r="G28" s="8">
        <v>16616.7</v>
      </c>
      <c r="H28" s="8">
        <v>15767.42</v>
      </c>
      <c r="I28" s="8">
        <v>16272.58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6">
        <f t="shared" si="0"/>
        <v>109170.1</v>
      </c>
      <c r="P28" s="7">
        <v>0</v>
      </c>
    </row>
    <row r="29" spans="1:16" ht="12.75">
      <c r="A29" s="6" t="s">
        <v>28</v>
      </c>
      <c r="B29" s="11">
        <v>101</v>
      </c>
      <c r="C29" s="12">
        <v>3438.1</v>
      </c>
      <c r="D29" s="12">
        <v>2955.2</v>
      </c>
      <c r="E29" s="12">
        <v>3217.4</v>
      </c>
      <c r="F29" s="12">
        <v>3081.2</v>
      </c>
      <c r="G29" s="8">
        <v>3420.2</v>
      </c>
      <c r="H29" s="12">
        <v>3080</v>
      </c>
      <c r="I29" s="12">
        <v>3269.4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6">
        <f t="shared" si="0"/>
        <v>22461.5</v>
      </c>
      <c r="P29" s="11">
        <v>0</v>
      </c>
    </row>
    <row r="30" spans="1:16" ht="12.75">
      <c r="A30" s="2" t="s">
        <v>29</v>
      </c>
      <c r="B30" s="13">
        <f aca="true" t="shared" si="2" ref="B30:N30">SUM(B24:B29)</f>
        <v>955</v>
      </c>
      <c r="C30" s="14">
        <f t="shared" si="2"/>
        <v>43516.6</v>
      </c>
      <c r="D30" s="14">
        <f t="shared" si="2"/>
        <v>39695.95999999999</v>
      </c>
      <c r="E30" s="14">
        <f t="shared" si="2"/>
        <v>41985.780000000006</v>
      </c>
      <c r="F30" s="14">
        <f t="shared" si="2"/>
        <v>41754.259999999995</v>
      </c>
      <c r="G30" s="14">
        <f t="shared" si="2"/>
        <v>45267.399999999994</v>
      </c>
      <c r="H30" s="14">
        <f t="shared" si="2"/>
        <v>42767.619999999995</v>
      </c>
      <c r="I30" s="14">
        <f t="shared" si="2"/>
        <v>42461.380000000005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4">
        <f t="shared" si="0"/>
        <v>297449</v>
      </c>
      <c r="P30" s="13">
        <f>SUM(P24:P29)</f>
        <v>0</v>
      </c>
    </row>
    <row r="31" spans="1:16" ht="12.75">
      <c r="A31" s="3" t="s">
        <v>30</v>
      </c>
      <c r="B31" s="4">
        <v>40</v>
      </c>
      <c r="C31" s="5">
        <v>900.32</v>
      </c>
      <c r="D31" s="5">
        <v>749.47</v>
      </c>
      <c r="E31" s="5">
        <v>797.48</v>
      </c>
      <c r="F31" s="5">
        <v>790.28</v>
      </c>
      <c r="G31" s="5">
        <v>808.07</v>
      </c>
      <c r="H31" s="5">
        <v>850.78</v>
      </c>
      <c r="I31" s="5">
        <v>902.63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0"/>
        <v>5799.030000000001</v>
      </c>
      <c r="P31" s="4">
        <v>0</v>
      </c>
    </row>
    <row r="32" spans="1:16" ht="12.75">
      <c r="A32" s="6" t="s">
        <v>31</v>
      </c>
      <c r="B32" s="7">
        <v>22</v>
      </c>
      <c r="C32" s="8">
        <v>268.44</v>
      </c>
      <c r="D32" s="8">
        <v>232.97</v>
      </c>
      <c r="E32" s="8">
        <v>319.52000000000004</v>
      </c>
      <c r="F32" s="8">
        <v>332.98</v>
      </c>
      <c r="G32" s="8">
        <v>362.94</v>
      </c>
      <c r="H32" s="8">
        <v>397.28999999999996</v>
      </c>
      <c r="I32" s="8">
        <v>341.2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16">
        <f t="shared" si="0"/>
        <v>2255.34</v>
      </c>
      <c r="P32" s="7">
        <v>0</v>
      </c>
    </row>
    <row r="33" spans="1:16" ht="12.75">
      <c r="A33" s="6" t="s">
        <v>32</v>
      </c>
      <c r="B33" s="7">
        <v>30</v>
      </c>
      <c r="C33" s="8">
        <v>309.76</v>
      </c>
      <c r="D33" s="8">
        <v>240.31</v>
      </c>
      <c r="E33" s="8">
        <v>266.77</v>
      </c>
      <c r="F33" s="8">
        <v>311.60999999999996</v>
      </c>
      <c r="G33" s="8">
        <v>299.6</v>
      </c>
      <c r="H33" s="8">
        <v>342.85</v>
      </c>
      <c r="I33" s="8">
        <v>367.28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6">
        <f t="shared" si="0"/>
        <v>2138.1799999999994</v>
      </c>
      <c r="P33" s="7">
        <v>0</v>
      </c>
    </row>
    <row r="34" spans="1:16" ht="12.75">
      <c r="A34" s="6" t="s">
        <v>33</v>
      </c>
      <c r="B34" s="7">
        <v>73</v>
      </c>
      <c r="C34" s="8">
        <v>899.63</v>
      </c>
      <c r="D34" s="8">
        <v>839.8299999999999</v>
      </c>
      <c r="E34" s="8">
        <v>994.9300000000001</v>
      </c>
      <c r="F34" s="8">
        <v>1175.8899999999999</v>
      </c>
      <c r="G34" s="8">
        <v>1530.86</v>
      </c>
      <c r="H34" s="8">
        <v>1602.2</v>
      </c>
      <c r="I34" s="8">
        <v>1496.9499999999998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6">
        <f t="shared" si="0"/>
        <v>8540.29</v>
      </c>
      <c r="P34" s="7">
        <v>0</v>
      </c>
    </row>
    <row r="35" spans="1:16" ht="12.75">
      <c r="A35" s="6" t="s">
        <v>34</v>
      </c>
      <c r="B35" s="7">
        <v>38</v>
      </c>
      <c r="C35" s="8">
        <v>402.93</v>
      </c>
      <c r="D35" s="8">
        <v>435.85</v>
      </c>
      <c r="E35" s="8">
        <v>655.9599999999999</v>
      </c>
      <c r="F35" s="8">
        <v>696.8000000000001</v>
      </c>
      <c r="G35" s="8">
        <v>727.63</v>
      </c>
      <c r="H35" s="8">
        <v>829.74</v>
      </c>
      <c r="I35" s="8">
        <v>697.26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6">
        <f t="shared" si="0"/>
        <v>4446.17</v>
      </c>
      <c r="P35" s="7">
        <v>0</v>
      </c>
    </row>
    <row r="36" spans="1:16" ht="12.75">
      <c r="A36" s="6" t="s">
        <v>35</v>
      </c>
      <c r="B36" s="7">
        <v>47</v>
      </c>
      <c r="C36" s="8">
        <v>660</v>
      </c>
      <c r="D36" s="8">
        <v>379.29</v>
      </c>
      <c r="E36" s="8">
        <v>643.72</v>
      </c>
      <c r="F36" s="8">
        <v>632.7700000000001</v>
      </c>
      <c r="G36" s="8">
        <v>740.1700000000001</v>
      </c>
      <c r="H36" s="8">
        <v>865.6800000000001</v>
      </c>
      <c r="I36" s="8">
        <v>696.72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6">
        <f t="shared" si="0"/>
        <v>4618.35</v>
      </c>
      <c r="P36" s="7">
        <v>0</v>
      </c>
    </row>
    <row r="37" spans="1:16" ht="12.75">
      <c r="A37" s="6" t="s">
        <v>36</v>
      </c>
      <c r="B37" s="7">
        <v>24</v>
      </c>
      <c r="C37" s="8">
        <v>276.43</v>
      </c>
      <c r="D37" s="8">
        <v>196.34</v>
      </c>
      <c r="E37" s="8">
        <v>285.69</v>
      </c>
      <c r="F37" s="8">
        <v>276.39</v>
      </c>
      <c r="G37" s="8">
        <v>397.54</v>
      </c>
      <c r="H37" s="8">
        <v>363.58</v>
      </c>
      <c r="I37" s="8">
        <v>407.36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6">
        <f t="shared" si="0"/>
        <v>2203.33</v>
      </c>
      <c r="P37" s="7">
        <v>0</v>
      </c>
    </row>
    <row r="38" spans="1:16" ht="12.75">
      <c r="A38" s="6" t="s">
        <v>37</v>
      </c>
      <c r="B38" s="7">
        <v>35</v>
      </c>
      <c r="C38" s="8">
        <v>711.9399999999999</v>
      </c>
      <c r="D38" s="8">
        <v>576.0799999999999</v>
      </c>
      <c r="E38" s="8">
        <v>648.69</v>
      </c>
      <c r="F38" s="8">
        <v>548.71</v>
      </c>
      <c r="G38" s="8">
        <v>624.59</v>
      </c>
      <c r="H38" s="8">
        <v>654.85</v>
      </c>
      <c r="I38" s="8">
        <v>551.77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6">
        <f t="shared" si="0"/>
        <v>4316.63</v>
      </c>
      <c r="P38" s="7">
        <v>0</v>
      </c>
    </row>
    <row r="39" spans="1:16" ht="12.75">
      <c r="A39" s="6" t="s">
        <v>38</v>
      </c>
      <c r="B39" s="7">
        <v>38</v>
      </c>
      <c r="C39" s="8">
        <v>843.1500000000001</v>
      </c>
      <c r="D39" s="8">
        <v>797.26</v>
      </c>
      <c r="E39" s="8">
        <v>856.11</v>
      </c>
      <c r="F39" s="8">
        <v>806.18</v>
      </c>
      <c r="G39" s="8">
        <v>883.64</v>
      </c>
      <c r="H39" s="8">
        <v>805.25</v>
      </c>
      <c r="I39" s="8">
        <v>862.3000000000001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6">
        <f t="shared" si="0"/>
        <v>5853.89</v>
      </c>
      <c r="P39" s="7">
        <v>0</v>
      </c>
    </row>
    <row r="40" spans="1:16" ht="12.75">
      <c r="A40" s="6" t="s">
        <v>39</v>
      </c>
      <c r="B40" s="7">
        <v>11</v>
      </c>
      <c r="C40" s="8">
        <v>218.56</v>
      </c>
      <c r="D40" s="8">
        <v>169.98000000000002</v>
      </c>
      <c r="E40" s="8">
        <v>228.69</v>
      </c>
      <c r="F40" s="8">
        <v>333.72</v>
      </c>
      <c r="G40" s="8">
        <v>325.75</v>
      </c>
      <c r="H40" s="8">
        <v>307.61</v>
      </c>
      <c r="I40" s="8">
        <v>307.79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6">
        <f t="shared" si="0"/>
        <v>1892.1</v>
      </c>
      <c r="P40" s="7">
        <v>0</v>
      </c>
    </row>
    <row r="41" spans="1:16" ht="12.75">
      <c r="A41" s="6" t="s">
        <v>40</v>
      </c>
      <c r="B41" s="7">
        <v>26</v>
      </c>
      <c r="C41" s="8">
        <v>249.51999999999998</v>
      </c>
      <c r="D41" s="8">
        <v>219.42000000000002</v>
      </c>
      <c r="E41" s="8">
        <v>263.26</v>
      </c>
      <c r="F41" s="8">
        <v>291.27000000000004</v>
      </c>
      <c r="G41" s="8">
        <v>294.31</v>
      </c>
      <c r="H41" s="8">
        <v>611.3100000000001</v>
      </c>
      <c r="I41" s="8">
        <v>307.05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6">
        <f t="shared" si="0"/>
        <v>2236.1400000000003</v>
      </c>
      <c r="P41" s="7">
        <v>0</v>
      </c>
    </row>
    <row r="42" spans="1:16" ht="12.75">
      <c r="A42" s="6" t="s">
        <v>41</v>
      </c>
      <c r="B42" s="7">
        <v>168</v>
      </c>
      <c r="C42" s="8">
        <v>2212.24</v>
      </c>
      <c r="D42" s="8">
        <v>1792.3</v>
      </c>
      <c r="E42" s="8">
        <v>2038.8600000000001</v>
      </c>
      <c r="F42" s="8">
        <v>2204.44</v>
      </c>
      <c r="G42" s="8">
        <v>2203.33</v>
      </c>
      <c r="H42" s="8">
        <v>2468.1299999999997</v>
      </c>
      <c r="I42" s="8">
        <v>2385.17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6">
        <f t="shared" si="0"/>
        <v>15304.47</v>
      </c>
      <c r="P42" s="7">
        <v>0</v>
      </c>
    </row>
    <row r="43" spans="1:16" ht="12.75">
      <c r="A43" s="6" t="s">
        <v>42</v>
      </c>
      <c r="B43" s="11">
        <v>16</v>
      </c>
      <c r="C43" s="12">
        <v>146.04</v>
      </c>
      <c r="D43" s="12">
        <v>124.73</v>
      </c>
      <c r="E43" s="12">
        <v>269.32000000000005</v>
      </c>
      <c r="F43" s="12">
        <v>339.77</v>
      </c>
      <c r="G43" s="8">
        <v>304.84999999999997</v>
      </c>
      <c r="H43" s="8">
        <v>190.47</v>
      </c>
      <c r="I43" s="8">
        <v>174.81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6">
        <f t="shared" si="0"/>
        <v>1549.99</v>
      </c>
      <c r="P43" s="7">
        <v>0</v>
      </c>
    </row>
    <row r="44" spans="1:16" ht="12.75">
      <c r="A44" s="2" t="s">
        <v>43</v>
      </c>
      <c r="B44" s="13">
        <f aca="true" t="shared" si="3" ref="B44:N44">SUM(B31:B43)</f>
        <v>568</v>
      </c>
      <c r="C44" s="14">
        <f t="shared" si="3"/>
        <v>8098.96</v>
      </c>
      <c r="D44" s="14">
        <f t="shared" si="3"/>
        <v>6753.829999999999</v>
      </c>
      <c r="E44" s="14">
        <f t="shared" si="3"/>
        <v>8269</v>
      </c>
      <c r="F44" s="14">
        <f t="shared" si="3"/>
        <v>8740.810000000001</v>
      </c>
      <c r="G44" s="14">
        <f t="shared" si="3"/>
        <v>9503.28</v>
      </c>
      <c r="H44" s="14">
        <f t="shared" si="3"/>
        <v>10289.74</v>
      </c>
      <c r="I44" s="14">
        <f t="shared" si="3"/>
        <v>9498.289999999999</v>
      </c>
      <c r="J44" s="14">
        <f t="shared" si="3"/>
        <v>0</v>
      </c>
      <c r="K44" s="14">
        <f t="shared" si="3"/>
        <v>0</v>
      </c>
      <c r="L44" s="14">
        <f t="shared" si="3"/>
        <v>0</v>
      </c>
      <c r="M44" s="14">
        <f t="shared" si="3"/>
        <v>0</v>
      </c>
      <c r="N44" s="14">
        <f t="shared" si="3"/>
        <v>0</v>
      </c>
      <c r="O44" s="20">
        <f t="shared" si="0"/>
        <v>61153.91</v>
      </c>
      <c r="P44" s="13">
        <f>SUM(P31:P43)</f>
        <v>0</v>
      </c>
    </row>
    <row r="45" spans="1:16" ht="12.75">
      <c r="A45" s="3" t="s">
        <v>44</v>
      </c>
      <c r="B45" s="4">
        <v>145</v>
      </c>
      <c r="C45" s="5">
        <v>1931.25</v>
      </c>
      <c r="D45" s="5">
        <v>1886.25</v>
      </c>
      <c r="E45" s="5">
        <v>1901.25</v>
      </c>
      <c r="F45" s="5">
        <v>1901.25</v>
      </c>
      <c r="G45" s="5">
        <v>1893.75</v>
      </c>
      <c r="H45" s="5">
        <v>1893.75</v>
      </c>
      <c r="I45" s="5">
        <v>1841.25</v>
      </c>
      <c r="J45" s="5">
        <v>1803.75</v>
      </c>
      <c r="K45" s="5">
        <v>1796.25</v>
      </c>
      <c r="L45" s="5">
        <v>1788.75</v>
      </c>
      <c r="M45" s="5">
        <v>1788.75</v>
      </c>
      <c r="N45" s="5">
        <v>1788.75</v>
      </c>
      <c r="O45" s="16">
        <f t="shared" si="0"/>
        <v>22215</v>
      </c>
      <c r="P45" s="4">
        <v>135</v>
      </c>
    </row>
    <row r="46" spans="1:16" ht="12.75">
      <c r="A46" s="6" t="s">
        <v>45</v>
      </c>
      <c r="B46" s="7">
        <v>4439</v>
      </c>
      <c r="C46" s="8">
        <v>33288.75</v>
      </c>
      <c r="D46" s="8">
        <v>33836.25</v>
      </c>
      <c r="E46" s="8">
        <v>34083.75</v>
      </c>
      <c r="F46" s="8">
        <v>33813.75</v>
      </c>
      <c r="G46" s="8">
        <v>33693.75</v>
      </c>
      <c r="H46" s="8">
        <v>33678.75</v>
      </c>
      <c r="I46" s="8">
        <v>33521.25</v>
      </c>
      <c r="J46" s="8">
        <v>33468.75</v>
      </c>
      <c r="K46" s="8">
        <v>33461.25</v>
      </c>
      <c r="L46" s="8">
        <v>33408.75</v>
      </c>
      <c r="M46" s="8">
        <v>33273.75</v>
      </c>
      <c r="N46" s="8">
        <v>33123.75</v>
      </c>
      <c r="O46" s="16">
        <f t="shared" si="0"/>
        <v>402652.5</v>
      </c>
      <c r="P46" s="7">
        <v>4417</v>
      </c>
    </row>
    <row r="47" spans="1:16" ht="12.75">
      <c r="A47" s="10" t="s">
        <v>46</v>
      </c>
      <c r="B47" s="11">
        <v>32</v>
      </c>
      <c r="C47" s="12">
        <v>281.25</v>
      </c>
      <c r="D47" s="12">
        <v>296.25</v>
      </c>
      <c r="E47" s="12">
        <v>285</v>
      </c>
      <c r="F47" s="12">
        <v>277.5</v>
      </c>
      <c r="G47" s="8">
        <v>277.5</v>
      </c>
      <c r="H47" s="12">
        <v>277.5</v>
      </c>
      <c r="I47" s="12">
        <v>270</v>
      </c>
      <c r="J47" s="12">
        <v>270</v>
      </c>
      <c r="K47" s="12">
        <v>247.5</v>
      </c>
      <c r="L47" s="12">
        <v>232.5</v>
      </c>
      <c r="M47" s="12">
        <v>232.5</v>
      </c>
      <c r="N47" s="12">
        <v>221.25</v>
      </c>
      <c r="O47" s="16">
        <f t="shared" si="0"/>
        <v>3168.75</v>
      </c>
      <c r="P47" s="11">
        <v>25</v>
      </c>
    </row>
    <row r="48" spans="1:16" ht="12.75">
      <c r="A48" s="2" t="s">
        <v>47</v>
      </c>
      <c r="B48" s="13">
        <f aca="true" t="shared" si="4" ref="B48:N48">SUM(B45:B47)</f>
        <v>4616</v>
      </c>
      <c r="C48" s="14">
        <f t="shared" si="4"/>
        <v>35501.25</v>
      </c>
      <c r="D48" s="14">
        <f t="shared" si="4"/>
        <v>36018.75</v>
      </c>
      <c r="E48" s="14">
        <f t="shared" si="4"/>
        <v>36270</v>
      </c>
      <c r="F48" s="14">
        <f t="shared" si="4"/>
        <v>35992.5</v>
      </c>
      <c r="G48" s="14">
        <f t="shared" si="4"/>
        <v>35865</v>
      </c>
      <c r="H48" s="14">
        <f t="shared" si="4"/>
        <v>35850</v>
      </c>
      <c r="I48" s="14">
        <f t="shared" si="4"/>
        <v>35632.5</v>
      </c>
      <c r="J48" s="14">
        <f t="shared" si="4"/>
        <v>35542.5</v>
      </c>
      <c r="K48" s="14">
        <f t="shared" si="4"/>
        <v>35505</v>
      </c>
      <c r="L48" s="14">
        <f t="shared" si="4"/>
        <v>35430</v>
      </c>
      <c r="M48" s="14">
        <f t="shared" si="4"/>
        <v>35295</v>
      </c>
      <c r="N48" s="14">
        <f t="shared" si="4"/>
        <v>35133.75</v>
      </c>
      <c r="O48" s="14">
        <f t="shared" si="0"/>
        <v>428036.25</v>
      </c>
      <c r="P48" s="13">
        <f>SUM(P45:P47)</f>
        <v>4577</v>
      </c>
    </row>
    <row r="49" spans="2:16" ht="12.7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</row>
    <row r="50" spans="1:16" ht="12.75">
      <c r="A50" s="2" t="s">
        <v>48</v>
      </c>
      <c r="B50" s="13">
        <f aca="true" t="shared" si="5" ref="B50:N50">+B23+B30+B44+B48</f>
        <v>7210</v>
      </c>
      <c r="C50" s="14">
        <f t="shared" si="5"/>
        <v>153586.28000000003</v>
      </c>
      <c r="D50" s="14">
        <f t="shared" si="5"/>
        <v>141048.77</v>
      </c>
      <c r="E50" s="14">
        <f t="shared" si="5"/>
        <v>151547.78</v>
      </c>
      <c r="F50" s="14">
        <f t="shared" si="5"/>
        <v>156664.36</v>
      </c>
      <c r="G50" s="14">
        <f t="shared" si="5"/>
        <v>170813.54</v>
      </c>
      <c r="H50" s="14">
        <f t="shared" si="5"/>
        <v>173089.25999999998</v>
      </c>
      <c r="I50" s="14">
        <f t="shared" si="5"/>
        <v>159928.87</v>
      </c>
      <c r="J50" s="14">
        <f t="shared" si="5"/>
        <v>35542.5</v>
      </c>
      <c r="K50" s="14">
        <f t="shared" si="5"/>
        <v>35505</v>
      </c>
      <c r="L50" s="14">
        <f t="shared" si="5"/>
        <v>35430</v>
      </c>
      <c r="M50" s="14">
        <f t="shared" si="5"/>
        <v>35295</v>
      </c>
      <c r="N50" s="14">
        <f t="shared" si="5"/>
        <v>35133.75</v>
      </c>
      <c r="O50" s="14">
        <f t="shared" si="0"/>
        <v>1283585.11</v>
      </c>
      <c r="P50" s="13">
        <f>+P23+P30+P44+P48</f>
        <v>4577</v>
      </c>
    </row>
    <row r="53" ht="12.75">
      <c r="A53" t="s">
        <v>63</v>
      </c>
    </row>
    <row r="54" ht="12.75">
      <c r="A54" t="s">
        <v>64</v>
      </c>
    </row>
    <row r="55" ht="12.75">
      <c r="A55" t="s">
        <v>65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4"/>
  <sheetViews>
    <sheetView workbookViewId="0" topLeftCell="A1">
      <selection activeCell="E30" sqref="E30"/>
    </sheetView>
  </sheetViews>
  <sheetFormatPr defaultColWidth="11.421875" defaultRowHeight="12.75"/>
  <sheetData>
    <row r="4" spans="1:11" ht="12.75">
      <c r="A4" s="1" t="s">
        <v>66</v>
      </c>
      <c r="F4" s="1" t="s">
        <v>67</v>
      </c>
      <c r="K4" s="1" t="s">
        <v>68</v>
      </c>
    </row>
    <row r="6" spans="1:14" ht="12.75">
      <c r="A6" s="22" t="s">
        <v>69</v>
      </c>
      <c r="B6" s="23" t="s">
        <v>4</v>
      </c>
      <c r="C6" s="23" t="s">
        <v>70</v>
      </c>
      <c r="D6" s="24"/>
      <c r="F6" s="22" t="s">
        <v>69</v>
      </c>
      <c r="G6" s="23" t="s">
        <v>4</v>
      </c>
      <c r="H6" s="23" t="s">
        <v>70</v>
      </c>
      <c r="I6" s="24"/>
      <c r="K6" s="22" t="s">
        <v>69</v>
      </c>
      <c r="L6" s="23" t="s">
        <v>4</v>
      </c>
      <c r="M6" s="23" t="s">
        <v>70</v>
      </c>
      <c r="N6" s="24"/>
    </row>
    <row r="7" spans="1:14" ht="12.75">
      <c r="A7" s="25">
        <v>41275</v>
      </c>
      <c r="B7" s="26">
        <v>7210</v>
      </c>
      <c r="C7" s="27">
        <v>153.58628000000002</v>
      </c>
      <c r="D7" s="28"/>
      <c r="F7" s="25">
        <v>41275</v>
      </c>
      <c r="G7" s="26">
        <v>2594</v>
      </c>
      <c r="H7" s="27">
        <v>118.08503000000002</v>
      </c>
      <c r="I7" s="28"/>
      <c r="K7" s="25">
        <v>41275</v>
      </c>
      <c r="L7" s="26">
        <v>4616</v>
      </c>
      <c r="M7" s="27">
        <v>35.50125</v>
      </c>
      <c r="N7" s="28"/>
    </row>
    <row r="8" spans="1:14" ht="12.75">
      <c r="A8" s="25">
        <v>41306</v>
      </c>
      <c r="B8" s="26">
        <v>7279</v>
      </c>
      <c r="C8" s="27">
        <v>141.04877</v>
      </c>
      <c r="D8" s="28"/>
      <c r="F8" s="25">
        <v>41306</v>
      </c>
      <c r="G8" s="26">
        <v>2591</v>
      </c>
      <c r="H8" s="27">
        <v>105.03002</v>
      </c>
      <c r="I8" s="28"/>
      <c r="K8" s="25">
        <v>41306</v>
      </c>
      <c r="L8" s="26">
        <v>4688</v>
      </c>
      <c r="M8" s="27">
        <v>36.01875</v>
      </c>
      <c r="N8" s="28"/>
    </row>
    <row r="9" spans="1:14" ht="12.75">
      <c r="A9" s="25">
        <v>41334</v>
      </c>
      <c r="B9" s="26">
        <v>7314</v>
      </c>
      <c r="C9" s="27">
        <v>151.54778</v>
      </c>
      <c r="D9" s="28"/>
      <c r="F9" s="25">
        <v>41334</v>
      </c>
      <c r="G9" s="26">
        <v>2592</v>
      </c>
      <c r="H9" s="27">
        <v>115.27777999999998</v>
      </c>
      <c r="I9" s="28"/>
      <c r="K9" s="25">
        <v>41334</v>
      </c>
      <c r="L9" s="26">
        <v>4722</v>
      </c>
      <c r="M9" s="27">
        <v>36.27</v>
      </c>
      <c r="N9" s="28"/>
    </row>
    <row r="10" spans="1:14" ht="12.75">
      <c r="A10" s="25">
        <v>41365</v>
      </c>
      <c r="B10" s="26">
        <v>7276</v>
      </c>
      <c r="C10" s="27">
        <v>156.66436</v>
      </c>
      <c r="D10" s="28"/>
      <c r="F10" s="25">
        <v>41365</v>
      </c>
      <c r="G10" s="26">
        <v>2591</v>
      </c>
      <c r="H10" s="27">
        <v>120.67185999999998</v>
      </c>
      <c r="I10" s="28"/>
      <c r="K10" s="25">
        <v>41365</v>
      </c>
      <c r="L10" s="26">
        <v>4685</v>
      </c>
      <c r="M10" s="27">
        <v>35.9925</v>
      </c>
      <c r="N10" s="28"/>
    </row>
    <row r="11" spans="1:14" ht="12.75">
      <c r="A11" s="25">
        <v>41395</v>
      </c>
      <c r="B11" s="26">
        <v>7264</v>
      </c>
      <c r="C11" s="27">
        <v>170.81354000000002</v>
      </c>
      <c r="D11" s="28"/>
      <c r="F11" s="25">
        <v>41395</v>
      </c>
      <c r="G11" s="26">
        <v>2596</v>
      </c>
      <c r="H11" s="27">
        <v>134.94854</v>
      </c>
      <c r="I11" s="28"/>
      <c r="K11" s="25">
        <v>41395</v>
      </c>
      <c r="L11" s="26">
        <v>4668</v>
      </c>
      <c r="M11" s="27">
        <v>35.865</v>
      </c>
      <c r="N11" s="28"/>
    </row>
    <row r="12" spans="1:14" ht="12.75">
      <c r="A12" s="25">
        <v>41426</v>
      </c>
      <c r="B12" s="26">
        <v>7269</v>
      </c>
      <c r="C12" s="27">
        <v>173.08925999999997</v>
      </c>
      <c r="D12" s="28"/>
      <c r="F12" s="25">
        <v>41426</v>
      </c>
      <c r="G12" s="26">
        <v>2603</v>
      </c>
      <c r="H12" s="27">
        <v>137.23925999999997</v>
      </c>
      <c r="I12" s="28"/>
      <c r="K12" s="25">
        <v>41426</v>
      </c>
      <c r="L12" s="26">
        <v>4666</v>
      </c>
      <c r="M12" s="27">
        <v>35.85</v>
      </c>
      <c r="N12" s="28"/>
    </row>
    <row r="13" spans="1:14" ht="12.75">
      <c r="A13" s="25">
        <v>41456</v>
      </c>
      <c r="B13" s="26">
        <v>7246</v>
      </c>
      <c r="C13" s="27">
        <v>159.92887</v>
      </c>
      <c r="D13" s="28"/>
      <c r="F13" s="25">
        <v>41456</v>
      </c>
      <c r="G13" s="26">
        <v>2605</v>
      </c>
      <c r="H13" s="27">
        <v>124.29637</v>
      </c>
      <c r="I13" s="28"/>
      <c r="K13" s="25">
        <v>41456</v>
      </c>
      <c r="L13" s="26">
        <v>4641</v>
      </c>
      <c r="M13" s="27">
        <v>35.6325</v>
      </c>
      <c r="N13" s="28"/>
    </row>
    <row r="14" spans="1:14" ht="12.75">
      <c r="A14" s="25">
        <v>41487</v>
      </c>
      <c r="B14" s="26">
        <v>4631</v>
      </c>
      <c r="C14" s="27">
        <v>35.5425</v>
      </c>
      <c r="D14" s="28"/>
      <c r="F14" s="25">
        <v>41487</v>
      </c>
      <c r="G14" s="26">
        <v>0</v>
      </c>
      <c r="H14" s="27">
        <v>0</v>
      </c>
      <c r="I14" s="28"/>
      <c r="K14" s="25">
        <v>41487</v>
      </c>
      <c r="L14" s="26">
        <v>4631</v>
      </c>
      <c r="M14" s="27">
        <v>35.5425</v>
      </c>
      <c r="N14" s="28"/>
    </row>
    <row r="15" spans="1:14" ht="12.75">
      <c r="A15" s="25">
        <v>41518</v>
      </c>
      <c r="B15" s="26">
        <v>4626</v>
      </c>
      <c r="C15" s="27">
        <v>35.505</v>
      </c>
      <c r="D15" s="28"/>
      <c r="F15" s="25">
        <v>41518</v>
      </c>
      <c r="G15" s="26">
        <v>0</v>
      </c>
      <c r="H15" s="27">
        <v>0</v>
      </c>
      <c r="I15" s="28"/>
      <c r="K15" s="25">
        <v>41518</v>
      </c>
      <c r="L15" s="26">
        <v>4626</v>
      </c>
      <c r="M15" s="27">
        <v>35.505</v>
      </c>
      <c r="N15" s="28"/>
    </row>
    <row r="16" spans="1:14" ht="12.75">
      <c r="A16" s="25">
        <v>41548</v>
      </c>
      <c r="B16" s="26">
        <v>4616</v>
      </c>
      <c r="C16" s="27">
        <v>35.43</v>
      </c>
      <c r="D16" s="28"/>
      <c r="F16" s="25">
        <v>41548</v>
      </c>
      <c r="G16" s="26">
        <v>0</v>
      </c>
      <c r="H16" s="27">
        <v>0</v>
      </c>
      <c r="I16" s="28"/>
      <c r="K16" s="25">
        <v>41548</v>
      </c>
      <c r="L16" s="26">
        <v>4616</v>
      </c>
      <c r="M16" s="27">
        <v>35.43</v>
      </c>
      <c r="N16" s="28"/>
    </row>
    <row r="17" spans="1:14" ht="12.75">
      <c r="A17" s="25">
        <v>41579</v>
      </c>
      <c r="B17" s="26">
        <v>4598</v>
      </c>
      <c r="C17" s="27">
        <v>35.295</v>
      </c>
      <c r="D17" s="28"/>
      <c r="F17" s="25">
        <v>41579</v>
      </c>
      <c r="G17" s="26">
        <v>0</v>
      </c>
      <c r="H17" s="27">
        <v>0</v>
      </c>
      <c r="I17" s="28"/>
      <c r="K17" s="25">
        <v>41579</v>
      </c>
      <c r="L17" s="26">
        <v>4598</v>
      </c>
      <c r="M17" s="27">
        <v>35.295</v>
      </c>
      <c r="N17" s="28"/>
    </row>
    <row r="18" spans="1:14" ht="12.75">
      <c r="A18" s="29">
        <v>41609</v>
      </c>
      <c r="B18" s="30">
        <v>4577</v>
      </c>
      <c r="C18" s="31">
        <v>35.13375</v>
      </c>
      <c r="D18" s="32"/>
      <c r="F18" s="29">
        <v>41609</v>
      </c>
      <c r="G18" s="30">
        <v>0</v>
      </c>
      <c r="H18" s="31">
        <v>0</v>
      </c>
      <c r="I18" s="32"/>
      <c r="K18" s="29">
        <v>41609</v>
      </c>
      <c r="L18" s="30">
        <v>4577</v>
      </c>
      <c r="M18" s="31">
        <v>35.13375</v>
      </c>
      <c r="N18" s="32"/>
    </row>
    <row r="20" spans="1:13" ht="12.75">
      <c r="A20" t="s">
        <v>71</v>
      </c>
      <c r="C20">
        <v>4577</v>
      </c>
      <c r="F20" t="s">
        <v>71</v>
      </c>
      <c r="H20">
        <v>0</v>
      </c>
      <c r="K20" t="s">
        <v>71</v>
      </c>
      <c r="M20">
        <v>4577</v>
      </c>
    </row>
    <row r="22" spans="1:14" ht="12.75">
      <c r="A22" t="s">
        <v>72</v>
      </c>
      <c r="C22" s="16">
        <v>1283.5851100000002</v>
      </c>
      <c r="D22" t="s">
        <v>73</v>
      </c>
      <c r="F22" t="s">
        <v>72</v>
      </c>
      <c r="H22" s="16">
        <v>855.54886</v>
      </c>
      <c r="I22" t="s">
        <v>73</v>
      </c>
      <c r="K22" t="s">
        <v>72</v>
      </c>
      <c r="M22" s="16">
        <v>428.03625</v>
      </c>
      <c r="N22" t="s">
        <v>73</v>
      </c>
    </row>
    <row r="24" spans="1:14" ht="12.75">
      <c r="A24" t="s">
        <v>72</v>
      </c>
      <c r="C24" s="21">
        <v>1.2835851100000002</v>
      </c>
      <c r="D24" t="s">
        <v>74</v>
      </c>
      <c r="F24" t="s">
        <v>72</v>
      </c>
      <c r="H24" s="21">
        <v>0.85554886</v>
      </c>
      <c r="I24" t="s">
        <v>74</v>
      </c>
      <c r="K24" t="s">
        <v>72</v>
      </c>
      <c r="M24" s="21">
        <v>0.42803625000000006</v>
      </c>
      <c r="N24" t="s">
        <v>74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2014-12-19T21:23:22Z</cp:lastPrinted>
  <dcterms:created xsi:type="dcterms:W3CDTF">2014-10-28T20:55:50Z</dcterms:created>
  <dcterms:modified xsi:type="dcterms:W3CDTF">2014-12-19T21:23:28Z</dcterms:modified>
  <cp:category/>
  <cp:version/>
  <cp:contentType/>
  <cp:contentStatus/>
</cp:coreProperties>
</file>