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5600" windowHeight="7365"/>
  </bookViews>
  <sheets>
    <sheet name="GEN" sheetId="3" r:id="rId1"/>
    <sheet name="COMB" sheetId="1" r:id="rId2"/>
  </sheets>
  <definedNames>
    <definedName name="_xlnm._FilterDatabase" localSheetId="0" hidden="1">GEN!$A$8:$Q$853</definedName>
  </definedNames>
  <calcPr calcId="125725"/>
</workbook>
</file>

<file path=xl/calcChain.xml><?xml version="1.0" encoding="utf-8"?>
<calcChain xmlns="http://schemas.openxmlformats.org/spreadsheetml/2006/main">
  <c r="I57" i="3"/>
  <c r="J57"/>
  <c r="K57"/>
  <c r="I75"/>
  <c r="J75"/>
  <c r="K75"/>
  <c r="J98"/>
  <c r="K98"/>
  <c r="I115"/>
  <c r="J115"/>
  <c r="K115"/>
  <c r="I207"/>
  <c r="J207"/>
  <c r="K207"/>
  <c r="I256"/>
  <c r="J256"/>
  <c r="K256"/>
  <c r="I294"/>
  <c r="J294"/>
  <c r="J296" s="1"/>
  <c r="K294"/>
  <c r="I307"/>
  <c r="J307"/>
  <c r="K307"/>
  <c r="I350"/>
  <c r="J350"/>
  <c r="K350"/>
  <c r="I368"/>
  <c r="I376" s="1"/>
  <c r="J376"/>
  <c r="K376"/>
  <c r="I459"/>
  <c r="J459"/>
  <c r="K459"/>
  <c r="I481"/>
  <c r="J481"/>
  <c r="K481"/>
  <c r="I501"/>
  <c r="J501"/>
  <c r="K501"/>
  <c r="I550"/>
  <c r="J550"/>
  <c r="K550"/>
  <c r="I572"/>
  <c r="J572"/>
  <c r="K572"/>
  <c r="I626"/>
  <c r="J626"/>
  <c r="K626"/>
  <c r="I659"/>
  <c r="J659"/>
  <c r="K659"/>
  <c r="I711"/>
  <c r="J711"/>
  <c r="K711"/>
  <c r="I738"/>
  <c r="J738"/>
  <c r="K738"/>
  <c r="I765"/>
  <c r="J765"/>
  <c r="K765"/>
  <c r="I784"/>
  <c r="J784"/>
  <c r="K784"/>
  <c r="I814"/>
  <c r="J814"/>
  <c r="K814"/>
  <c r="I830"/>
  <c r="J830"/>
  <c r="K830"/>
  <c r="I852"/>
  <c r="J852"/>
  <c r="K852"/>
  <c r="J740" i="1"/>
  <c r="I740"/>
  <c r="H740"/>
  <c r="G740"/>
  <c r="F740"/>
  <c r="E740"/>
  <c r="D740"/>
  <c r="J722"/>
  <c r="I722"/>
  <c r="H722"/>
  <c r="G722"/>
  <c r="F722"/>
  <c r="E722"/>
  <c r="D722"/>
  <c r="J711"/>
  <c r="I711"/>
  <c r="H711"/>
  <c r="G711"/>
  <c r="F711"/>
  <c r="E711"/>
  <c r="D711"/>
  <c r="J687"/>
  <c r="I687"/>
  <c r="H687"/>
  <c r="G687"/>
  <c r="F687"/>
  <c r="E687"/>
  <c r="D687"/>
  <c r="J674"/>
  <c r="I674"/>
  <c r="H674"/>
  <c r="G674"/>
  <c r="F674"/>
  <c r="E674"/>
  <c r="D674"/>
  <c r="J649"/>
  <c r="I649"/>
  <c r="H649"/>
  <c r="G649"/>
  <c r="F649"/>
  <c r="E649"/>
  <c r="D649"/>
  <c r="J631"/>
  <c r="I631"/>
  <c r="H631"/>
  <c r="G631"/>
  <c r="F631"/>
  <c r="E631"/>
  <c r="D631"/>
  <c r="J586"/>
  <c r="I586"/>
  <c r="H586"/>
  <c r="G586"/>
  <c r="F586"/>
  <c r="E586"/>
  <c r="D586"/>
  <c r="J556"/>
  <c r="I556"/>
  <c r="H556"/>
  <c r="G556"/>
  <c r="F556"/>
  <c r="E556"/>
  <c r="D556"/>
  <c r="J508"/>
  <c r="I508"/>
  <c r="H508"/>
  <c r="G508"/>
  <c r="F508"/>
  <c r="E508"/>
  <c r="D508"/>
  <c r="J490"/>
  <c r="I490"/>
  <c r="H490"/>
  <c r="G490"/>
  <c r="F490"/>
  <c r="E490"/>
  <c r="D490"/>
  <c r="J449"/>
  <c r="I449"/>
  <c r="H449"/>
  <c r="G449"/>
  <c r="F449"/>
  <c r="E449"/>
  <c r="D449"/>
  <c r="J433"/>
  <c r="I433"/>
  <c r="H433"/>
  <c r="G433"/>
  <c r="F433"/>
  <c r="E433"/>
  <c r="D433"/>
  <c r="J414"/>
  <c r="I414"/>
  <c r="H414"/>
  <c r="G414"/>
  <c r="F414"/>
  <c r="E414"/>
  <c r="D414"/>
  <c r="J334"/>
  <c r="I334"/>
  <c r="H334"/>
  <c r="G334"/>
  <c r="F334"/>
  <c r="E334"/>
  <c r="D334"/>
  <c r="J292"/>
  <c r="I292"/>
  <c r="H292"/>
  <c r="G292"/>
  <c r="F292"/>
  <c r="E292"/>
  <c r="D292"/>
  <c r="J282"/>
  <c r="I282"/>
  <c r="H282"/>
  <c r="G282"/>
  <c r="F282"/>
  <c r="E282"/>
  <c r="D282"/>
  <c r="J243"/>
  <c r="I243"/>
  <c r="H243"/>
  <c r="G243"/>
  <c r="F243"/>
  <c r="E243"/>
  <c r="D243"/>
  <c r="J203"/>
  <c r="I203"/>
  <c r="H203"/>
  <c r="G203"/>
  <c r="F203"/>
  <c r="E203"/>
  <c r="D203"/>
  <c r="J118"/>
  <c r="I118"/>
  <c r="H118"/>
  <c r="G118"/>
  <c r="F118"/>
  <c r="E118"/>
  <c r="D118"/>
  <c r="J105"/>
  <c r="I105"/>
  <c r="H105"/>
  <c r="G105"/>
  <c r="F105"/>
  <c r="E105"/>
  <c r="D105"/>
  <c r="J87"/>
  <c r="I87"/>
  <c r="H87"/>
  <c r="G87"/>
  <c r="F87"/>
  <c r="E87"/>
  <c r="D87"/>
  <c r="J67"/>
  <c r="I67"/>
  <c r="H67"/>
  <c r="G67"/>
  <c r="F67"/>
  <c r="E67"/>
  <c r="D67"/>
  <c r="J52"/>
  <c r="I52"/>
  <c r="H52"/>
  <c r="G52"/>
  <c r="F52"/>
  <c r="E52"/>
  <c r="D52"/>
  <c r="F745" l="1"/>
  <c r="J745"/>
  <c r="G745"/>
  <c r="E745"/>
  <c r="I745"/>
  <c r="D745"/>
  <c r="H745"/>
</calcChain>
</file>

<file path=xl/comments1.xml><?xml version="1.0" encoding="utf-8"?>
<comments xmlns="http://schemas.openxmlformats.org/spreadsheetml/2006/main">
  <authors>
    <author>pingrao</author>
  </authors>
  <commentList>
    <comment ref="D51" authorId="0">
      <text>
        <r>
          <rPr>
            <b/>
            <sz val="9"/>
            <color indexed="81"/>
            <rFont val="Tahoma"/>
            <family val="2"/>
          </rPr>
          <t>se cargó toda la generación como CC en CV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se cargó toda la generación como CC en CV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se cargó toda la generación como CC en CV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se cargó toda la generación como CC en CV</t>
        </r>
      </text>
    </comment>
    <comment ref="D782" authorId="0">
      <text>
        <r>
          <rPr>
            <b/>
            <sz val="9"/>
            <color indexed="81"/>
            <rFont val="Tahoma"/>
            <family val="2"/>
          </rPr>
          <t>se cargó toda la generación como CC en CV</t>
        </r>
      </text>
    </comment>
  </commentList>
</comments>
</file>

<file path=xl/sharedStrings.xml><?xml version="1.0" encoding="utf-8"?>
<sst xmlns="http://schemas.openxmlformats.org/spreadsheetml/2006/main" count="4626" uniqueCount="917">
  <si>
    <t>Central</t>
  </si>
  <si>
    <t>Empresa</t>
  </si>
  <si>
    <t>Tipo</t>
  </si>
  <si>
    <t xml:space="preserve"> </t>
  </si>
  <si>
    <t xml:space="preserve"> C</t>
  </si>
  <si>
    <t>BD</t>
  </si>
  <si>
    <t>FO</t>
  </si>
  <si>
    <t>GN</t>
  </si>
  <si>
    <t>GO</t>
  </si>
  <si>
    <t>ULE</t>
  </si>
  <si>
    <t>UN</t>
  </si>
  <si>
    <t>Total general</t>
  </si>
  <si>
    <t>ATUCHA 1</t>
  </si>
  <si>
    <t>NASA</t>
  </si>
  <si>
    <t>MEM</t>
  </si>
  <si>
    <t>NU</t>
  </si>
  <si>
    <t>BUENOS AIRES</t>
  </si>
  <si>
    <t>ATUCHA 2</t>
  </si>
  <si>
    <t>BALNEARIO RETA</t>
  </si>
  <si>
    <t>COOPERATIVA</t>
  </si>
  <si>
    <t>I NO MEM</t>
  </si>
  <si>
    <t>DI</t>
  </si>
  <si>
    <t>CENTRAL PIEDRA BUENA SA</t>
  </si>
  <si>
    <t>PAMPA ENERGIA</t>
  </si>
  <si>
    <t>TV</t>
  </si>
  <si>
    <t>CENTRAL TERMOELECTRICA MANUEL BELGRANO</t>
  </si>
  <si>
    <t>CG</t>
  </si>
  <si>
    <t>CV</t>
  </si>
  <si>
    <t>CLAROMECO</t>
  </si>
  <si>
    <t>EO</t>
  </si>
  <si>
    <t>CT ARRECIFES (ENARSA)</t>
  </si>
  <si>
    <t>ENARSA</t>
  </si>
  <si>
    <t>CT BRAGADO (ENARSA)</t>
  </si>
  <si>
    <t>TG</t>
  </si>
  <si>
    <t>CT COLON BUENOS AIRES (ENARSA)</t>
  </si>
  <si>
    <t>CT GENERAL VILLEGAS (ENARSA)</t>
  </si>
  <si>
    <t>CT JUNIN (ENARSA)</t>
  </si>
  <si>
    <t>CT LAS ARMAS (ENARSA)</t>
  </si>
  <si>
    <t>CT LAS ARMAS II (ENARSA)</t>
  </si>
  <si>
    <t>CT LINCOLN (ENARSA)</t>
  </si>
  <si>
    <t>CT LOBOS (ENARSA)</t>
  </si>
  <si>
    <t>CT OLAVARRIA DELIVERY(ENARSA)</t>
  </si>
  <si>
    <t>CT PEHUAJO (ENARSA)</t>
  </si>
  <si>
    <t>CT PINAMAR (ENARSA)</t>
  </si>
  <si>
    <t>CT SALTO (ENARSA)</t>
  </si>
  <si>
    <t>DARREGUEIRA</t>
  </si>
  <si>
    <t>INDIO RICO</t>
  </si>
  <si>
    <t>MAR DE AJO</t>
  </si>
  <si>
    <t>CENTRALES DE LA COSTA ATLANTICA</t>
  </si>
  <si>
    <t>MAR DEL PLATA (9 DE JULIO)</t>
  </si>
  <si>
    <t>MAYOR BURATOVICH</t>
  </si>
  <si>
    <t>NECOCHEA</t>
  </si>
  <si>
    <t>ORENSE</t>
  </si>
  <si>
    <t>PARANA</t>
  </si>
  <si>
    <t>AES ALICURA SA</t>
  </si>
  <si>
    <t>PARQUE EOLICO NECOCHEA</t>
  </si>
  <si>
    <t>SEA ENERGY</t>
  </si>
  <si>
    <t>PEHUAJO</t>
  </si>
  <si>
    <t>EDEN SA</t>
  </si>
  <si>
    <t>PUNTA ALTA - CENTENARIO</t>
  </si>
  <si>
    <t>PUNTA ALTA - PEHUEN CO</t>
  </si>
  <si>
    <t>SAN CLEMENTE DEL TUYU</t>
  </si>
  <si>
    <t>EDEA SA</t>
  </si>
  <si>
    <t>SAN NICOLAS</t>
  </si>
  <si>
    <t>TANDIL - CRETAL</t>
  </si>
  <si>
    <t>TENARIS SIDERCA CETE II</t>
  </si>
  <si>
    <t>SIDERCA SAIC</t>
  </si>
  <si>
    <t>VILLA GESELL</t>
  </si>
  <si>
    <t>TOTAL</t>
  </si>
  <si>
    <t>COSTANERA</t>
  </si>
  <si>
    <t>ENDESA COSTANERA</t>
  </si>
  <si>
    <t>CAPITAL FEDERAL</t>
  </si>
  <si>
    <t>EX CENTRAL BUENOS AIRES</t>
  </si>
  <si>
    <t>NUEVO PUERTO</t>
  </si>
  <si>
    <t>CT PUERTO SA</t>
  </si>
  <si>
    <t>NUEVO PUERTO - CC</t>
  </si>
  <si>
    <t>NUEVO PUERTO- CC</t>
  </si>
  <si>
    <t>PUERTO NUEVO</t>
  </si>
  <si>
    <t>CENTRAL T. GENELBA PLUS</t>
  </si>
  <si>
    <t>PETROBRAS ENERGIA</t>
  </si>
  <si>
    <t>GRAN BUENOS AIRES</t>
  </si>
  <si>
    <t>CENTRAL T.GENELBA</t>
  </si>
  <si>
    <t>CENTRAL TERMICA REMEDIOS DE ESCALADA(ENARSA)</t>
  </si>
  <si>
    <t>CT ALMIRANTE BROWN</t>
  </si>
  <si>
    <t>CT CAPITAN SARMIENTO (ENARSA)</t>
  </si>
  <si>
    <t xml:space="preserve">DI </t>
  </si>
  <si>
    <t>CT ENSENADA BARRAGAN(ENARSA)</t>
  </si>
  <si>
    <t>CT LA PLATA (ENARSA)</t>
  </si>
  <si>
    <t>CT MATHEU (ENARSA)</t>
  </si>
  <si>
    <t>DIQUE</t>
  </si>
  <si>
    <t>CENTRAL DIQUE SA</t>
  </si>
  <si>
    <t>DOCK SUD</t>
  </si>
  <si>
    <t>CT DOCK SUD SA</t>
  </si>
  <si>
    <t>LA PLATA COGENERACION</t>
  </si>
  <si>
    <t xml:space="preserve">LA PLATA COGENERACION </t>
  </si>
  <si>
    <t>CATAMARCA</t>
  </si>
  <si>
    <t>CT NOA SA</t>
  </si>
  <si>
    <t>ACONQUIJA</t>
  </si>
  <si>
    <t>ECSAPEM</t>
  </si>
  <si>
    <t>AISLADO</t>
  </si>
  <si>
    <t>ANTOFAGASTA D.LA SIERRA</t>
  </si>
  <si>
    <t>CATAMARCA (EDECAT)</t>
  </si>
  <si>
    <t>EL PEÑON</t>
  </si>
  <si>
    <t>LA CARRERA</t>
  </si>
  <si>
    <t>HI</t>
  </si>
  <si>
    <t>MINAS CAPILLITAS</t>
  </si>
  <si>
    <t>MUTQUIN</t>
  </si>
  <si>
    <t>SANTA MARIA</t>
  </si>
  <si>
    <t>SAUJIL (EL POTRERO)</t>
  </si>
  <si>
    <t>CT CATAMARCA DELIVERY(ENARSA)</t>
  </si>
  <si>
    <t xml:space="preserve">CT INTA CATAMARCA </t>
  </si>
  <si>
    <t>PARQUE INDUSTRIAL CATAMARCA</t>
  </si>
  <si>
    <t>COMANDANCIA FRIAS</t>
  </si>
  <si>
    <t>SECHEEP</t>
  </si>
  <si>
    <t>CHACO</t>
  </si>
  <si>
    <t>CT CHARATA (ENARSA)</t>
  </si>
  <si>
    <t>CT JUAN JOSE CASTELLI (ENARSA)</t>
  </si>
  <si>
    <t>CT LAS PALMAS (ENARSA)</t>
  </si>
  <si>
    <t>CT SAENZ PEÑA I (ENARSA)</t>
  </si>
  <si>
    <t>CT SAENZ PEÑA II (ENARSA)</t>
  </si>
  <si>
    <t>CT VILLA ANGELA (ENARSA)</t>
  </si>
  <si>
    <t>NUEVA POMPEYA</t>
  </si>
  <si>
    <t>ALDEA APELEG</t>
  </si>
  <si>
    <t>CHUBUT</t>
  </si>
  <si>
    <t>ALDEA BELEIRO</t>
  </si>
  <si>
    <t>DGSP</t>
  </si>
  <si>
    <t>ALDEA EPULEF</t>
  </si>
  <si>
    <t>ALTO RIO SENGUERR</t>
  </si>
  <si>
    <t>ARROYO VERDE</t>
  </si>
  <si>
    <t>BLANCUNTRE</t>
  </si>
  <si>
    <t>BUEN PASTO</t>
  </si>
  <si>
    <t>CAMARONES</t>
  </si>
  <si>
    <t>CERRO CONDOR</t>
  </si>
  <si>
    <t>CHACAY OESTE</t>
  </si>
  <si>
    <t>CHOLILA</t>
  </si>
  <si>
    <t>COLAN CONHUE</t>
  </si>
  <si>
    <t>COLONIA CUSHAMEN</t>
  </si>
  <si>
    <t>COMODORO RIVADAVIA</t>
  </si>
  <si>
    <t>CT PATAGONICAS SA</t>
  </si>
  <si>
    <t>ELECTROPATAGONIA SA</t>
  </si>
  <si>
    <t>COMODORO RIVADAVIA - ANTONIO MORAN</t>
  </si>
  <si>
    <t>COMODORO RIVADAVIA - PECORSA - CERRO ARENALES</t>
  </si>
  <si>
    <t>COMODORO RIVADAVIA (CERRO NEGRO)</t>
  </si>
  <si>
    <t>COMODORO RIVADAVIA (PLAYA SUD)</t>
  </si>
  <si>
    <t>COSTA DE GUALJAINA</t>
  </si>
  <si>
    <t>COSTA DEL CHUBUT</t>
  </si>
  <si>
    <t>COSTA DEL LEPA</t>
  </si>
  <si>
    <t>CUSHAMEN</t>
  </si>
  <si>
    <t>EL CAJON</t>
  </si>
  <si>
    <t>EL CORCOVADO</t>
  </si>
  <si>
    <t>EL ESCORIAL</t>
  </si>
  <si>
    <t>EL MAITEN</t>
  </si>
  <si>
    <t>EL MIRASOL</t>
  </si>
  <si>
    <t>EL PAJARITO</t>
  </si>
  <si>
    <t>EL TURBIO</t>
  </si>
  <si>
    <t>FACUNDO</t>
  </si>
  <si>
    <t>FLORENTINO AMEGHINO</t>
  </si>
  <si>
    <t>H. AMEGHINO SA</t>
  </si>
  <si>
    <t>FOFO CAHUEL</t>
  </si>
  <si>
    <t>FUTALEUFU</t>
  </si>
  <si>
    <t>H. FUTALEUFU SA</t>
  </si>
  <si>
    <t>GAN GAN</t>
  </si>
  <si>
    <t>GASTRE</t>
  </si>
  <si>
    <t>GOBERNADOR COSTA</t>
  </si>
  <si>
    <t>GUALJAINA</t>
  </si>
  <si>
    <t>LAGO BLANCO</t>
  </si>
  <si>
    <t>LAGO PUELO</t>
  </si>
  <si>
    <t>LAGUNA SALADA</t>
  </si>
  <si>
    <t>LAS PAMPAS</t>
  </si>
  <si>
    <t>LAS PLUMAS</t>
  </si>
  <si>
    <t>LOS ALERCES</t>
  </si>
  <si>
    <t>LOS ALTARES</t>
  </si>
  <si>
    <t>NORQUINCO SUR</t>
  </si>
  <si>
    <t>ÑORQUINCO SUR</t>
  </si>
  <si>
    <t>PARQUE EOLICO DIADEMA</t>
  </si>
  <si>
    <t>HYCHICO SA</t>
  </si>
  <si>
    <t>PASO DE INDIOS</t>
  </si>
  <si>
    <t>PASO DEL SAPO</t>
  </si>
  <si>
    <t>PATAGONIA</t>
  </si>
  <si>
    <t>ENERGIA DEL SUR SA</t>
  </si>
  <si>
    <t>PIEDRA PARADA</t>
  </si>
  <si>
    <t>PUERTO MADRYN</t>
  </si>
  <si>
    <t>PUERTO PIRAMIDES</t>
  </si>
  <si>
    <t>RADA TILLY</t>
  </si>
  <si>
    <t>RANQUIL HUAO</t>
  </si>
  <si>
    <t>RIO MAYO</t>
  </si>
  <si>
    <t>RIO PICO</t>
  </si>
  <si>
    <t>SEPAUCAL</t>
  </si>
  <si>
    <t>TECKA</t>
  </si>
  <si>
    <t>TELSEN</t>
  </si>
  <si>
    <t>TRELEW (ENARSA)</t>
  </si>
  <si>
    <t>YALA LAUBAT</t>
  </si>
  <si>
    <t>13 DE JULIO</t>
  </si>
  <si>
    <t>GECOR (GENERADORA CORDOBA SA)</t>
  </si>
  <si>
    <t>CORDOBA</t>
  </si>
  <si>
    <t>ALPA  CORRAL</t>
  </si>
  <si>
    <t>BENJAMIN REOLIN</t>
  </si>
  <si>
    <t>EPEC</t>
  </si>
  <si>
    <t>CASSAFFOUSTH</t>
  </si>
  <si>
    <t>CRUZ DEL EJE</t>
  </si>
  <si>
    <t>CT BELL VILLE (ENARSA)</t>
  </si>
  <si>
    <t>CT ISLA VERDE (ENARSA)</t>
  </si>
  <si>
    <t>DEAN FUNES</t>
  </si>
  <si>
    <t>EMBALSE</t>
  </si>
  <si>
    <t>FITZ SIMON</t>
  </si>
  <si>
    <t>GENERAL LEVALLE</t>
  </si>
  <si>
    <t>ISLA VERDE</t>
  </si>
  <si>
    <t>LA CALERA</t>
  </si>
  <si>
    <t>LA VIÑA</t>
  </si>
  <si>
    <t>LOS MOLINOS I</t>
  </si>
  <si>
    <t>LOS MOLINOS II</t>
  </si>
  <si>
    <t>MODESTO MARANZANA</t>
  </si>
  <si>
    <t>GENERACION MEDITERRANEA SA</t>
  </si>
  <si>
    <t>PIEDRAS MORAS</t>
  </si>
  <si>
    <t>PILAR BICENTENARIO</t>
  </si>
  <si>
    <t>PILAR ZANICHELLI</t>
  </si>
  <si>
    <t>RIO CEBALLOS</t>
  </si>
  <si>
    <t>RIO CUARTO</t>
  </si>
  <si>
    <t>HB</t>
  </si>
  <si>
    <t>SAN FRANCISCO</t>
  </si>
  <si>
    <t>SAN FRANCISCO 2</t>
  </si>
  <si>
    <t>SAN ROQUE</t>
  </si>
  <si>
    <t>SUDOESTE</t>
  </si>
  <si>
    <t>VILLA MARIA (LAS PLAYAS)</t>
  </si>
  <si>
    <t>BERON DE ASTRADA</t>
  </si>
  <si>
    <t>DPEC</t>
  </si>
  <si>
    <t>CORRIENTES</t>
  </si>
  <si>
    <t>C. PELLEGRINI</t>
  </si>
  <si>
    <t>CAA CATI</t>
  </si>
  <si>
    <t>CORRIENTES (GRUPOS MOVILES)</t>
  </si>
  <si>
    <t>CORRIENTES (TALLERES CENTRALES)</t>
  </si>
  <si>
    <t>CORRIENTES GRUPOS EN COMODATO</t>
  </si>
  <si>
    <t>CT CORRIENTES (ENARSA)</t>
  </si>
  <si>
    <t>CT ESQUINA (ENARSA)</t>
  </si>
  <si>
    <t>CT GOYA (ENARSA)</t>
  </si>
  <si>
    <t>CT ITATI</t>
  </si>
  <si>
    <t>CT PASO DE LA PATRIA (ENARSA)</t>
  </si>
  <si>
    <t>CT SANTA ROSA (ENARSA)</t>
  </si>
  <si>
    <t>CURUZU CUATIA</t>
  </si>
  <si>
    <t>ESQUINA</t>
  </si>
  <si>
    <t>ESTACION TORRENT</t>
  </si>
  <si>
    <t>GOYA</t>
  </si>
  <si>
    <t>GOYA (ELECTROPAT)</t>
  </si>
  <si>
    <t>ISLA APIPE</t>
  </si>
  <si>
    <t>ITA IBATE</t>
  </si>
  <si>
    <t>ITUZAINGO</t>
  </si>
  <si>
    <t>LA CRUZ</t>
  </si>
  <si>
    <t>LOMAS DE VALLEJOS</t>
  </si>
  <si>
    <t>LORETO</t>
  </si>
  <si>
    <t>MBURUCUYA</t>
  </si>
  <si>
    <t>MERCEDES</t>
  </si>
  <si>
    <t>MONTE CASEROS</t>
  </si>
  <si>
    <t>PALMAR GRANDE</t>
  </si>
  <si>
    <t>PASO DE LOS LIBRES</t>
  </si>
  <si>
    <t>PERUGORRIA</t>
  </si>
  <si>
    <t>SAN MIGUEL</t>
  </si>
  <si>
    <t>SANTO TOME</t>
  </si>
  <si>
    <t>USINA MOVIL</t>
  </si>
  <si>
    <t>YACYRETA (MITAD ARGENTINA)</t>
  </si>
  <si>
    <t>EBY</t>
  </si>
  <si>
    <t>CT CONCEPCION DEL URUGUAY (ENARSA)</t>
  </si>
  <si>
    <t>ENTRE RIOS</t>
  </si>
  <si>
    <t>CT PARANA DELIVERY(ENARSA)</t>
  </si>
  <si>
    <t xml:space="preserve">ENARSA </t>
  </si>
  <si>
    <t>CT VIALE (ENARSA)</t>
  </si>
  <si>
    <t xml:space="preserve">SALTO GRANDE (MITAD ARGENTINA) </t>
  </si>
  <si>
    <t>CTMSG</t>
  </si>
  <si>
    <t xml:space="preserve">CENTRAL TERMICA LAS LOMITAS (ENARSA) </t>
  </si>
  <si>
    <t>FORMOSA</t>
  </si>
  <si>
    <t>CT FORMOSA II (ENARSA)</t>
  </si>
  <si>
    <t>CT INGENIERO JUAREZ (ENARSA)</t>
  </si>
  <si>
    <t>CT LAGUNA BLANCA (ENARSA)</t>
  </si>
  <si>
    <t>CT PIRANE (ENARSA)</t>
  </si>
  <si>
    <t>EL BREAL</t>
  </si>
  <si>
    <t>DIE</t>
  </si>
  <si>
    <t>EL CAÑON</t>
  </si>
  <si>
    <t>EL CHURCAL</t>
  </si>
  <si>
    <t>EL QUEMADO</t>
  </si>
  <si>
    <t>EL SOLITARIO</t>
  </si>
  <si>
    <t>FORMOSA (ELECTROPAT)</t>
  </si>
  <si>
    <t>FORTIN NUEVO PILCOMAYO</t>
  </si>
  <si>
    <t>FORTIN SOLEDAD</t>
  </si>
  <si>
    <t>GUADALCAZAR</t>
  </si>
  <si>
    <t>KM 503 -NRB</t>
  </si>
  <si>
    <t>LA ESPERANZA</t>
  </si>
  <si>
    <t>LA LIBERTAD</t>
  </si>
  <si>
    <t>LA RINCONADA</t>
  </si>
  <si>
    <t>LAMADRID</t>
  </si>
  <si>
    <t>LOTE 8</t>
  </si>
  <si>
    <t>MARIA CRISTINA</t>
  </si>
  <si>
    <t>MEDIALUNA</t>
  </si>
  <si>
    <t>NUEVA CENTRAL PALMAR LARGO</t>
  </si>
  <si>
    <t>PALMARCITO</t>
  </si>
  <si>
    <t>POZO CERCADO</t>
  </si>
  <si>
    <t>POZO DE MAZA</t>
  </si>
  <si>
    <t>POZO LA CHIVA</t>
  </si>
  <si>
    <t>POZO SARGENTO</t>
  </si>
  <si>
    <t>POZO YACARE</t>
  </si>
  <si>
    <t>PUERTO IRIGOYEN</t>
  </si>
  <si>
    <t>PUNTA DE AGUA</t>
  </si>
  <si>
    <t>RIO MUERTO</t>
  </si>
  <si>
    <t>SAN CAYETANO</t>
  </si>
  <si>
    <t>SAN MARTIN 1</t>
  </si>
  <si>
    <t>SUMAYEN</t>
  </si>
  <si>
    <t>VACA PERDIDA</t>
  </si>
  <si>
    <t>ABDON CASTRO TOLAY</t>
  </si>
  <si>
    <t>EJSEDSA</t>
  </si>
  <si>
    <t>JUJUY</t>
  </si>
  <si>
    <t>ABRALAITE</t>
  </si>
  <si>
    <t>AGUA DE CASTILLA</t>
  </si>
  <si>
    <t>ALFARCITO</t>
  </si>
  <si>
    <t>CABRERIA</t>
  </si>
  <si>
    <t>CASA COLORADA</t>
  </si>
  <si>
    <t>CASABINDO</t>
  </si>
  <si>
    <t>CASPALA</t>
  </si>
  <si>
    <t>CATUA</t>
  </si>
  <si>
    <t>CIENEGA</t>
  </si>
  <si>
    <t>CIENEGA (CIENEGA DE PAICONE)</t>
  </si>
  <si>
    <t>CORANZULI</t>
  </si>
  <si>
    <t>COYAGUAYMA</t>
  </si>
  <si>
    <t>SOLAR</t>
  </si>
  <si>
    <t>CT LIBERTADOR GENERAL SAN MARTIN (ENARSA)</t>
  </si>
  <si>
    <t>CUSI CUSI</t>
  </si>
  <si>
    <t>EL ANGOSTO</t>
  </si>
  <si>
    <t>EL CONDOR</t>
  </si>
  <si>
    <t>EL MORENO</t>
  </si>
  <si>
    <t>EL TORO</t>
  </si>
  <si>
    <t>HUANCAR</t>
  </si>
  <si>
    <t>JAMA</t>
  </si>
  <si>
    <t>LA CIENAGA</t>
  </si>
  <si>
    <t>HIDROCUYO SA</t>
  </si>
  <si>
    <t>LA QUIACA</t>
  </si>
  <si>
    <t>EJESA</t>
  </si>
  <si>
    <t>LAGUNILLAS DEL FARALLON</t>
  </si>
  <si>
    <t>LAS MADERAS  -  CAMMESA</t>
  </si>
  <si>
    <t>LIVIARA</t>
  </si>
  <si>
    <t>LOMA BLANCA</t>
  </si>
  <si>
    <t>MIRAFLORES</t>
  </si>
  <si>
    <t>MISA RUMI</t>
  </si>
  <si>
    <t>NUEVO PIRQUITAS (MINA PIRQUITAS)</t>
  </si>
  <si>
    <t>OCLOYAS</t>
  </si>
  <si>
    <t>OLAROZ CHICO</t>
  </si>
  <si>
    <t>ORATORIO</t>
  </si>
  <si>
    <t>OROSMAYO</t>
  </si>
  <si>
    <t>PAICONE</t>
  </si>
  <si>
    <t>PALPALA</t>
  </si>
  <si>
    <t>PAMPICHUELA</t>
  </si>
  <si>
    <t>PASTOS CHICOS</t>
  </si>
  <si>
    <t>PIEDRA NEGRA</t>
  </si>
  <si>
    <t>POZO COLORADO</t>
  </si>
  <si>
    <t>QUEBRALEÑA</t>
  </si>
  <si>
    <t>RINCONADILLA</t>
  </si>
  <si>
    <t>RIO REYES</t>
  </si>
  <si>
    <t>SAN FRANCISCO (Dpto.Santa Catalina)</t>
  </si>
  <si>
    <t>SAN FRANCISCO (Dpto.Valle Grande)</t>
  </si>
  <si>
    <t>SAN JUAN Y OROS</t>
  </si>
  <si>
    <t>SAN PEDRO</t>
  </si>
  <si>
    <t>SANTA ANA</t>
  </si>
  <si>
    <t>SANTO DOMINGO</t>
  </si>
  <si>
    <t>SANTUARIO DE TRES POZOS</t>
  </si>
  <si>
    <t>SEY</t>
  </si>
  <si>
    <t>SUSQUES</t>
  </si>
  <si>
    <t>TILCARA</t>
  </si>
  <si>
    <t>TIMON CRUZ</t>
  </si>
  <si>
    <t>TUSAQUILLA</t>
  </si>
  <si>
    <t>VALLE COLORADO</t>
  </si>
  <si>
    <t>VALLE GRANDE</t>
  </si>
  <si>
    <t>ALGARROBO DEL AGUILA</t>
  </si>
  <si>
    <t>APE</t>
  </si>
  <si>
    <t>LA PAMPA</t>
  </si>
  <si>
    <t>ARBOL SOLO</t>
  </si>
  <si>
    <t>CASA DE PIEDRA</t>
  </si>
  <si>
    <t>ENTE CASA DE PIEDRA</t>
  </si>
  <si>
    <t>CHACHARRAMENDI</t>
  </si>
  <si>
    <t>CHAPALCO</t>
  </si>
  <si>
    <t>COLONIA LA PASTORIL</t>
  </si>
  <si>
    <t>GENERAL ACHA</t>
  </si>
  <si>
    <t>GOBERNADOR DUVAL</t>
  </si>
  <si>
    <t>JAGUEL DEL MONTE</t>
  </si>
  <si>
    <t>LA HUMADA</t>
  </si>
  <si>
    <t>LOS DIVISADEROS</t>
  </si>
  <si>
    <t>REALICO(ENARSA)</t>
  </si>
  <si>
    <t>SANTA ISABEL</t>
  </si>
  <si>
    <t>AMANA</t>
  </si>
  <si>
    <t>EDELAR</t>
  </si>
  <si>
    <t>LA RIOJA</t>
  </si>
  <si>
    <t>CHILECITO</t>
  </si>
  <si>
    <t>CHILECITO(ENARSA)</t>
  </si>
  <si>
    <t>CT LA RIOJA (ENARSA)</t>
  </si>
  <si>
    <t>CT LA RIOJA SUR (ENARSA)</t>
  </si>
  <si>
    <t>PARQUE EOLICO ARAUCO SAPEM I</t>
  </si>
  <si>
    <t>PARQUE EOLICO ARAUCO SA</t>
  </si>
  <si>
    <t>PARQUE EOLICO ARAUCO SAPEM II</t>
  </si>
  <si>
    <t>VILLA UNION</t>
  </si>
  <si>
    <t>AGUA DEL TORO</t>
  </si>
  <si>
    <t>HIDISA</t>
  </si>
  <si>
    <t>MENDOZA</t>
  </si>
  <si>
    <t>AGUA ESCONDIDA</t>
  </si>
  <si>
    <t>EDEMSA</t>
  </si>
  <si>
    <t>ALVAREZ CONDARCO</t>
  </si>
  <si>
    <t>CEMPPSA -HIDROCUYO SA</t>
  </si>
  <si>
    <t>BARDAS BLANCAS</t>
  </si>
  <si>
    <t>CACHEUTA (NUEVA)</t>
  </si>
  <si>
    <t>CANALEJAS</t>
  </si>
  <si>
    <t>EDESTESA</t>
  </si>
  <si>
    <t>COCHICO</t>
  </si>
  <si>
    <t>CORRAL DE LORCA</t>
  </si>
  <si>
    <t>CRUZ DE PIEDRA</t>
  </si>
  <si>
    <t>CT MENDOZA SA</t>
  </si>
  <si>
    <t>EL ALAMBRADO</t>
  </si>
  <si>
    <t>EL CARRIZAL</t>
  </si>
  <si>
    <t>EL CORTADERAL</t>
  </si>
  <si>
    <t>EL MANZANO (Malargüe)</t>
  </si>
  <si>
    <t>EL NIHUIL I</t>
  </si>
  <si>
    <t>HINISA</t>
  </si>
  <si>
    <t>EL NIHUIL II</t>
  </si>
  <si>
    <t>EL NIHUIL III</t>
  </si>
  <si>
    <t>EL TIGRE</t>
  </si>
  <si>
    <t>ESCUELA CARAPACHO</t>
  </si>
  <si>
    <t>ESCUELA VIALIDAD NACIONAL</t>
  </si>
  <si>
    <t>GENERAL SAN MARTIN</t>
  </si>
  <si>
    <t>GEMSA -HIDROCUYO SA</t>
  </si>
  <si>
    <t>LA JAULA - PAREDITAS</t>
  </si>
  <si>
    <t>LAS CUEVAS</t>
  </si>
  <si>
    <t>LAS LOICAS</t>
  </si>
  <si>
    <t>MUNICIPALIDAD DE MALARGUE</t>
  </si>
  <si>
    <t>LOS CORONELES (EX 25 DE MAYO)</t>
  </si>
  <si>
    <t>LOS PENITENTES</t>
  </si>
  <si>
    <t>LOS REYUNOS</t>
  </si>
  <si>
    <t>LUJAN DE CUYO</t>
  </si>
  <si>
    <t>NIHUIL IV</t>
  </si>
  <si>
    <t>HIDRONIHUIL SA - LIHUEN SA</t>
  </si>
  <si>
    <t>POLVAREDAS</t>
  </si>
  <si>
    <t>PUENTE DEL INCA</t>
  </si>
  <si>
    <t>PUNTA DE VACAS</t>
  </si>
  <si>
    <t>GENDARMERIA</t>
  </si>
  <si>
    <t>USPALLATA</t>
  </si>
  <si>
    <t>BERNARDO DE IRIGOYEN</t>
  </si>
  <si>
    <t>EMSA</t>
  </si>
  <si>
    <t>MISIONES</t>
  </si>
  <si>
    <t>COMANDANTE ANDRESITO</t>
  </si>
  <si>
    <t>CT ALEM (ENARSA)</t>
  </si>
  <si>
    <t>CT ARISTOBULO DEL VALLE (ENARSA)</t>
  </si>
  <si>
    <t xml:space="preserve">LA TABLADA </t>
  </si>
  <si>
    <t xml:space="preserve">OBERA </t>
  </si>
  <si>
    <t>PIÑALITOS</t>
  </si>
  <si>
    <t>POSADAS</t>
  </si>
  <si>
    <t>SALTITO I</t>
  </si>
  <si>
    <t>COOP.2 DE MAYO</t>
  </si>
  <si>
    <t>SALTITOII</t>
  </si>
  <si>
    <t>SAN ANTONIO</t>
  </si>
  <si>
    <t>URUGUA-I</t>
  </si>
  <si>
    <t>AGUA DEL CAJON (AUTOGENERADOR DEL MEM)</t>
  </si>
  <si>
    <t>CAPEX</t>
  </si>
  <si>
    <t>NEUQUEN</t>
  </si>
  <si>
    <t>CAPEX SA</t>
  </si>
  <si>
    <t>AGUA DEL CAJON (GENERADOR DEL MEM)</t>
  </si>
  <si>
    <t>ALICURA</t>
  </si>
  <si>
    <t>ALTO VALLE</t>
  </si>
  <si>
    <t>CT ALTO VALLE SA</t>
  </si>
  <si>
    <t>ALUMINE</t>
  </si>
  <si>
    <t>EPEN</t>
  </si>
  <si>
    <t>ANDACOLLO</t>
  </si>
  <si>
    <t>ARROYITO</t>
  </si>
  <si>
    <t>H.EL CHOCON SA</t>
  </si>
  <si>
    <t>AUQUINCO</t>
  </si>
  <si>
    <t>BUTA RANQUIL</t>
  </si>
  <si>
    <t>BUTACO</t>
  </si>
  <si>
    <t>CENTRAL LOMA DE LA LATA SA</t>
  </si>
  <si>
    <t>CERRO WAYLE</t>
  </si>
  <si>
    <t>CHIQUILIHUIN</t>
  </si>
  <si>
    <t>CHORRIACA</t>
  </si>
  <si>
    <t>CHOS MALAL</t>
  </si>
  <si>
    <t>CT ALUMINE (ENARSA)</t>
  </si>
  <si>
    <t>CT CAVIAHUE (ENARSA)</t>
  </si>
  <si>
    <t>CT MEDANITOS ( RINCON DE LOS SAUCES )</t>
  </si>
  <si>
    <t>MEDANITO SA</t>
  </si>
  <si>
    <t>CUTRAL CO (COPELCO) - MEULEN</t>
  </si>
  <si>
    <t>EL CHOCON</t>
  </si>
  <si>
    <t>FILO MORADO</t>
  </si>
  <si>
    <t>CT FILO MORADO</t>
  </si>
  <si>
    <t>LAS COLORADAS</t>
  </si>
  <si>
    <t>LAS OVEJAS</t>
  </si>
  <si>
    <t>LOS MICHES</t>
  </si>
  <si>
    <t>MANZANO AMARGO (LA FRAGUA)</t>
  </si>
  <si>
    <t>MOQUEHUE</t>
  </si>
  <si>
    <t>PIEDRA DEL AGUILA</t>
  </si>
  <si>
    <t>H. PIEDRA DEL AGUILA SA</t>
  </si>
  <si>
    <t>PLANICIE BANDERITA</t>
  </si>
  <si>
    <t>DUKE ENERGY CERROS COLORADOS SA</t>
  </si>
  <si>
    <t>SAN MARTIN DE LOS ANDES</t>
  </si>
  <si>
    <t>SANTO TOMAS</t>
  </si>
  <si>
    <t>TRICAO MALAL</t>
  </si>
  <si>
    <t>VARVARCO</t>
  </si>
  <si>
    <t>VILLA LA ANGOSTURA</t>
  </si>
  <si>
    <t>VILLA TRAFUL</t>
  </si>
  <si>
    <t>BARILOCHE (EMILIO FREY)</t>
  </si>
  <si>
    <t>RIO NEGRO</t>
  </si>
  <si>
    <t>BARILOCHE (HOSPITAL ZONAL)</t>
  </si>
  <si>
    <t>BARILOCHE (ING. PECHON)</t>
  </si>
  <si>
    <t>BARILOCHE (PUERTO MORENO)</t>
  </si>
  <si>
    <t>CERRO POLICIA</t>
  </si>
  <si>
    <t>EdERSA</t>
  </si>
  <si>
    <t>CIPOLLETTI</t>
  </si>
  <si>
    <t>PROVINCIA DE RIO NEGRO</t>
  </si>
  <si>
    <t>CT BARILOCHE (ENARSA)</t>
  </si>
  <si>
    <t>CT CIPOLLETTI (ENARSA)</t>
  </si>
  <si>
    <t>CT VILLA REGINA (ENARSA)</t>
  </si>
  <si>
    <t>EL BOLSON</t>
  </si>
  <si>
    <t>EL CAIN</t>
  </si>
  <si>
    <t>EL CUY</t>
  </si>
  <si>
    <t>GENERAL ROCA</t>
  </si>
  <si>
    <t>TURBINE POWER Co. SA</t>
  </si>
  <si>
    <t>GUILLERMO CESPEDES</t>
  </si>
  <si>
    <t>H. PICHI PICUN LEUFU</t>
  </si>
  <si>
    <t>JULIAN ROMERO</t>
  </si>
  <si>
    <t>LA MOSCA</t>
  </si>
  <si>
    <t>LOMA ATRAVESADA</t>
  </si>
  <si>
    <t>LOS MENUCOS</t>
  </si>
  <si>
    <t>MAQUINCHAO</t>
  </si>
  <si>
    <t>MENCUE</t>
  </si>
  <si>
    <t>ALTO DE LA SIERRA</t>
  </si>
  <si>
    <t>EDESA SA</t>
  </si>
  <si>
    <t>SALTA</t>
  </si>
  <si>
    <t>AMBLAYO</t>
  </si>
  <si>
    <t>CABRA CORRAL</t>
  </si>
  <si>
    <t>CACHI</t>
  </si>
  <si>
    <t>CAFAYATE</t>
  </si>
  <si>
    <t>CAPITAN  PAGE</t>
  </si>
  <si>
    <t>CENTRAL TERMICA DE CICLO COMBINADO SALTA</t>
  </si>
  <si>
    <t>AES - TERMOANDES SA</t>
  </si>
  <si>
    <t>CHUSCHA</t>
  </si>
  <si>
    <t>COBRES</t>
  </si>
  <si>
    <t>CT ORAN (ENARSA)</t>
  </si>
  <si>
    <t>CT PIQUIRENDA</t>
  </si>
  <si>
    <t>EMDERSA GENERACION SALTA SA</t>
  </si>
  <si>
    <t>CT TARTAGAL (ENARSA)</t>
  </si>
  <si>
    <t>EL TUNAL</t>
  </si>
  <si>
    <t>GENERAL GÜEMES</t>
  </si>
  <si>
    <t>GUACHIPAS</t>
  </si>
  <si>
    <t>IRUYA</t>
  </si>
  <si>
    <t>ISLA DE CAÑAS</t>
  </si>
  <si>
    <t>LA POMA</t>
  </si>
  <si>
    <t>LA UNION</t>
  </si>
  <si>
    <t>LOS TOLDOS</t>
  </si>
  <si>
    <t>MISION  LA PAZ</t>
  </si>
  <si>
    <t>NAZARENO</t>
  </si>
  <si>
    <t>OLACAPATO</t>
  </si>
  <si>
    <t>ORAN ( MITRE )</t>
  </si>
  <si>
    <t>RIO CORRALITO</t>
  </si>
  <si>
    <t>RIVADAVIA BANDA SUR</t>
  </si>
  <si>
    <t>SALAR DE POCITOS</t>
  </si>
  <si>
    <t>SAN ANTONIO DE LOS COBRES</t>
  </si>
  <si>
    <t>SANTA ROSA DE LOS PASTOS GRANDES</t>
  </si>
  <si>
    <t>SANTA VICTORIA ESTE</t>
  </si>
  <si>
    <t>SANTA VICTORIA OESTE</t>
  </si>
  <si>
    <t>TARTAGAL</t>
  </si>
  <si>
    <t>TOLAR GRANDE</t>
  </si>
  <si>
    <t>CENTRAL BARREALITO</t>
  </si>
  <si>
    <t>BARREALITO SRL</t>
  </si>
  <si>
    <t>SAN JUAN</t>
  </si>
  <si>
    <t>CENTRAL NAZARIO BENAVIDEZ</t>
  </si>
  <si>
    <t>PLASTICOS GASA SA</t>
  </si>
  <si>
    <t>CENTRAL SALTO DE LA LOMA</t>
  </si>
  <si>
    <t>SIEYE SRL</t>
  </si>
  <si>
    <t>CENTRAL SAN AGUSTIN DEL VALLE FERTIL</t>
  </si>
  <si>
    <t xml:space="preserve">ENERGIA SAN JUAN  </t>
  </si>
  <si>
    <t>CH LOS CARACOLES</t>
  </si>
  <si>
    <t>CH SAN GUILLERMO</t>
  </si>
  <si>
    <t>CUESTA DEL VIENTO</t>
  </si>
  <si>
    <t>PLANTA PILOTO FOTOVOLTAICA SAN JUAN 1</t>
  </si>
  <si>
    <t>PRESIDENTE SARMIENTO</t>
  </si>
  <si>
    <t>QUEBRADA DE ULLUM</t>
  </si>
  <si>
    <t>TAMBERIAS</t>
  </si>
  <si>
    <t>ULLUM</t>
  </si>
  <si>
    <t>28 DE NOVIEMBRE</t>
  </si>
  <si>
    <t>SPSE</t>
  </si>
  <si>
    <t>SANTA CRUZ</t>
  </si>
  <si>
    <t>BAJO CARACOLES</t>
  </si>
  <si>
    <t>EL CALAFATE</t>
  </si>
  <si>
    <t>EL CHALTEN</t>
  </si>
  <si>
    <t>FUENTES DEL COYLE</t>
  </si>
  <si>
    <t>GOBERNADOR GREGORES</t>
  </si>
  <si>
    <t>JARAMILLO</t>
  </si>
  <si>
    <t>LAGO POSADAS</t>
  </si>
  <si>
    <t>LOS ANTIGUOS</t>
  </si>
  <si>
    <t>PERITO MORENO</t>
  </si>
  <si>
    <t>PICO TRUNCADO - JORGE ROMANUTTI</t>
  </si>
  <si>
    <t>MUNICIPAL</t>
  </si>
  <si>
    <t>PICO TRUNCADO I</t>
  </si>
  <si>
    <t>PUERTO SAN JULIAN</t>
  </si>
  <si>
    <t>PUERTO SANTA CRUZ</t>
  </si>
  <si>
    <t>PUNTA BANDERA</t>
  </si>
  <si>
    <t>RIO GALLEGOS I (RIO CHICO)</t>
  </si>
  <si>
    <t>RIO GALLEGOS II</t>
  </si>
  <si>
    <t>RIO TURBIO</t>
  </si>
  <si>
    <t>TRES LAGOS</t>
  </si>
  <si>
    <t>CENTRAL TERMICA BRIGADIER LOPEZ</t>
  </si>
  <si>
    <t>SANTA FE</t>
  </si>
  <si>
    <t>CENTRAL TERMOELECTRICA TIMBUES</t>
  </si>
  <si>
    <t>CENTRAL TERMOELECTRICA JOSE DE SAN MARTIN (TSM)</t>
  </si>
  <si>
    <t xml:space="preserve">CENTRAL TERMOELECTRICA TIMBUES </t>
  </si>
  <si>
    <t xml:space="preserve">CV  </t>
  </si>
  <si>
    <t>CT RAFAELA ( ENARSA)</t>
  </si>
  <si>
    <t>CT VENADO TUERTO (ENARSA)</t>
  </si>
  <si>
    <t>SORRENTO</t>
  </si>
  <si>
    <t>GENERACION ROSARIO SA</t>
  </si>
  <si>
    <t>TOSTADO</t>
  </si>
  <si>
    <t>EPESF</t>
  </si>
  <si>
    <t>VENADO TUERTO</t>
  </si>
  <si>
    <t>ARGENTINA</t>
  </si>
  <si>
    <t>EDESE SA</t>
  </si>
  <si>
    <t>SANTIAGO DEL ESTERO</t>
  </si>
  <si>
    <t>CAMPO GALLO</t>
  </si>
  <si>
    <t>CT AÑATUYA II (ENARSA</t>
  </si>
  <si>
    <t>LA BANDA</t>
  </si>
  <si>
    <t>LAS DELICIAS</t>
  </si>
  <si>
    <t>LOS JURIES</t>
  </si>
  <si>
    <t>LOS QUIROGA</t>
  </si>
  <si>
    <t>H.RIO HONDO SA</t>
  </si>
  <si>
    <t>MONTE QUEMADO</t>
  </si>
  <si>
    <t>NUEVA ESPERANZA</t>
  </si>
  <si>
    <t>OJO DE AGUA</t>
  </si>
  <si>
    <t>PAMPA DE LOS GUANACOS</t>
  </si>
  <si>
    <t>PARQUE INDUSTRIAL</t>
  </si>
  <si>
    <t>PINTO</t>
  </si>
  <si>
    <t>QUIMILI</t>
  </si>
  <si>
    <t>RIO HONDO</t>
  </si>
  <si>
    <t>SACHAYOJ</t>
  </si>
  <si>
    <t>SANTOS LUGARES</t>
  </si>
  <si>
    <t>TINTINA</t>
  </si>
  <si>
    <t>G.D.II (ENARSA)</t>
  </si>
  <si>
    <t>TIERRA DEL FUEGO</t>
  </si>
  <si>
    <t>PUERTO ALMANZA</t>
  </si>
  <si>
    <t>DPE</t>
  </si>
  <si>
    <t>RIO GRANDE</t>
  </si>
  <si>
    <t>TERMOELECTRICA TURBO</t>
  </si>
  <si>
    <t>TOLHUIN</t>
  </si>
  <si>
    <t>AMAICHA DEL VALLE</t>
  </si>
  <si>
    <t>EDET</t>
  </si>
  <si>
    <t>TUCUMAN</t>
  </si>
  <si>
    <t>CT INDEPENDENCIA</t>
  </si>
  <si>
    <t>GENERADORA INDEPENDENCIA</t>
  </si>
  <si>
    <t>CT PLUSPETROL NORTE</t>
  </si>
  <si>
    <t>YPF ENERGIA ELECTRICA S.A (EX PLUSPETROL)</t>
  </si>
  <si>
    <t>CT SAN MIGUEL DE TUCUMAN</t>
  </si>
  <si>
    <t>YPF ENERGIA ELECTRICA S.A</t>
  </si>
  <si>
    <t>CT TUCUMAN</t>
  </si>
  <si>
    <t>EL CADILLAL</t>
  </si>
  <si>
    <t>H.TUCUMAN SA</t>
  </si>
  <si>
    <t>ESCABA</t>
  </si>
  <si>
    <t>PUEBLO VIEJO</t>
  </si>
  <si>
    <t>SARMIENTO</t>
  </si>
  <si>
    <t>TAFI DEL VALLE</t>
  </si>
  <si>
    <t>La generacion total incuye la de los grupos móviles.</t>
  </si>
  <si>
    <t>Su generación según los datos de CAMMESA al año 2014 alcanza los 302683 MWh</t>
  </si>
  <si>
    <t>Los mismos generan en las diversas regiones del pais atendiendo las emergencia locales o regionales</t>
  </si>
  <si>
    <t>A la potencia instalada identificada hay que agregar la que corresponde a los grupos moviles de generación de ENARSA que suma 329000 kW</t>
  </si>
  <si>
    <t>En esta nómina se encuentran centrales fuera de servicio, desvinculadas y desactivadas , las cuales no fueron tenidas en cuenta en los totales de Potencia nominal.</t>
  </si>
  <si>
    <t>(kg)</t>
  </si>
  <si>
    <t>(ton)</t>
  </si>
  <si>
    <t>(1000 m3)</t>
  </si>
  <si>
    <t>MWh</t>
  </si>
  <si>
    <t>kW</t>
  </si>
  <si>
    <t>Máq.</t>
  </si>
  <si>
    <t>Generación</t>
  </si>
  <si>
    <t>Pot. Nom.</t>
  </si>
  <si>
    <t>Num.</t>
  </si>
  <si>
    <t>PLUSPETROL ENERGY</t>
  </si>
  <si>
    <t>H. TUCUMAN SA</t>
  </si>
  <si>
    <t>s/d</t>
  </si>
  <si>
    <t>INDEPENDENCIA</t>
  </si>
  <si>
    <t>GENERACION INDEPENDENCIA S.A</t>
  </si>
  <si>
    <t>Gen.</t>
  </si>
  <si>
    <t>U.Nat</t>
  </si>
  <si>
    <t>Carbón</t>
  </si>
  <si>
    <t>Mercado</t>
  </si>
  <si>
    <t>Propietario</t>
  </si>
  <si>
    <t xml:space="preserve">  </t>
  </si>
  <si>
    <t>G.D.II</t>
  </si>
  <si>
    <t>*La CT La Banda (ex CT NOA) es desde Octubre 2014 propiedad del Grupo ALBANESI. Los datos incluyen el total anual.</t>
  </si>
  <si>
    <t>AÑATUYA II (ENARSA)</t>
  </si>
  <si>
    <t>AÑATUYA (ENARSA)</t>
  </si>
  <si>
    <t>H. RIO HONDO SA</t>
  </si>
  <si>
    <t xml:space="preserve">TINTINA </t>
  </si>
  <si>
    <t>INOMEM</t>
  </si>
  <si>
    <t>CENTRAL GENERACION SUR</t>
  </si>
  <si>
    <t>EL BOBADAL</t>
  </si>
  <si>
    <t>LA BANDA*</t>
  </si>
  <si>
    <t>ALBANESI</t>
  </si>
  <si>
    <t>TIMBUES (SAN MARTIN)</t>
  </si>
  <si>
    <t>FIDEICOMISO PRIVADO</t>
  </si>
  <si>
    <t>BRIGADIER LOPEZ</t>
  </si>
  <si>
    <t>S/D</t>
  </si>
  <si>
    <t>CERES</t>
  </si>
  <si>
    <t>VENADO TUERTO (ENARSA)</t>
  </si>
  <si>
    <t>RAFAELA</t>
  </si>
  <si>
    <t>CT SORRENTO SA</t>
  </si>
  <si>
    <t>BAJO  CARACOLES</t>
  </si>
  <si>
    <t>CENTRAL FOTOVOLTAICA CAÑADA HONDA III</t>
  </si>
  <si>
    <t>CENTRAL FOTOVOLTAICA CAÑADA HONDA II</t>
  </si>
  <si>
    <t>CENTRAL FOTOVOLTAICA CAÑADA HONDA I</t>
  </si>
  <si>
    <t>CENTRAL FOTOVOLTAICA CHIMBERA I</t>
  </si>
  <si>
    <t>PLANTA PILOTO FOTOVOLTAICA SAN JUAN I</t>
  </si>
  <si>
    <t>Desactivada 2014</t>
  </si>
  <si>
    <t>ENERGIA SAN JUAN SA</t>
  </si>
  <si>
    <t>SAN GUILLERMO</t>
  </si>
  <si>
    <t>SALTO DE LA LOMA</t>
  </si>
  <si>
    <t>SIEyE</t>
  </si>
  <si>
    <t>SAN AGUSTIN</t>
  </si>
  <si>
    <t>NAZARIO BENAVIDEZ</t>
  </si>
  <si>
    <t>ALBERTO GRAFFIGNA</t>
  </si>
  <si>
    <t>BARREALITO</t>
  </si>
  <si>
    <t>LOS CARACOLES</t>
  </si>
  <si>
    <t>EPSE</t>
  </si>
  <si>
    <t>AES ARGENTINA GENERACION S.A.</t>
  </si>
  <si>
    <t>No Instalada. Ago 2014</t>
  </si>
  <si>
    <t xml:space="preserve">ORAN  </t>
  </si>
  <si>
    <t>EMDERSA</t>
  </si>
  <si>
    <t>C. T. DE CICLO COMBINADO SALTA</t>
  </si>
  <si>
    <t>MISION LA PAZ</t>
  </si>
  <si>
    <t>CAPITAN PAGE</t>
  </si>
  <si>
    <t>AES JURAMENTO SA</t>
  </si>
  <si>
    <t>VILLA REGINA</t>
  </si>
  <si>
    <t>BARILOCHE</t>
  </si>
  <si>
    <t>PICHI PICUN LEUFU</t>
  </si>
  <si>
    <t xml:space="preserve">PETROBRAS ENERGIA </t>
  </si>
  <si>
    <t>TURBINE POWER Co.SA</t>
  </si>
  <si>
    <t>SALTO ANDERSEN</t>
  </si>
  <si>
    <t>DPA RIO NEGRO</t>
  </si>
  <si>
    <t>BARILOCHE  (Htal Zonal)</t>
  </si>
  <si>
    <t>BARILOCHE (ING°PECHON)</t>
  </si>
  <si>
    <t>CT Medanitos- Rincón de los Sauces</t>
  </si>
  <si>
    <t>CT Medanitos</t>
  </si>
  <si>
    <t>CAVIAHUE</t>
  </si>
  <si>
    <t>LOMA DE LA LATA (C. NEUQUEN)</t>
  </si>
  <si>
    <t>CT  PUERTO SA</t>
  </si>
  <si>
    <t>H. EL CHOCON SA</t>
  </si>
  <si>
    <t xml:space="preserve">CUTRAL CO (COPELCO) -  MEULEN </t>
  </si>
  <si>
    <t>AGUA DEL CAJON</t>
  </si>
  <si>
    <t>*La CT Posadas se encuentra fuera de servicio</t>
  </si>
  <si>
    <t>LEANDRO N ALEM</t>
  </si>
  <si>
    <t>ARISTOBULO DEL VALLE</t>
  </si>
  <si>
    <t>OBERA</t>
  </si>
  <si>
    <t>LA TABLADA</t>
  </si>
  <si>
    <t>POSADAS*</t>
  </si>
  <si>
    <t>ALMTE. BROWN (ANDRESITO)</t>
  </si>
  <si>
    <t>SALTITO II</t>
  </si>
  <si>
    <t>PEQUEÑO APROVECHAMIENTO HIDROELECTRICO LA LUJANITA</t>
  </si>
  <si>
    <t>PEQUEÑO APROVECHAMIENTO HIDROELECTRICO LUJAN DE CUYO</t>
  </si>
  <si>
    <t>NIHUIL III</t>
  </si>
  <si>
    <t>NIHUIL II</t>
  </si>
  <si>
    <t>NIHUIL I</t>
  </si>
  <si>
    <t>GEMSA - HIDROCUYO SA</t>
  </si>
  <si>
    <t>ESC. VIALIDAD NACIONAL</t>
  </si>
  <si>
    <t>LAS LOICAS (Municipalidad de Malargue)</t>
  </si>
  <si>
    <t xml:space="preserve">LAS LOICAS </t>
  </si>
  <si>
    <t>LA JAULA-PAREDITAS</t>
  </si>
  <si>
    <t xml:space="preserve">LUJAN DE CUYO </t>
  </si>
  <si>
    <t>CACHEUTA (Nueva)</t>
  </si>
  <si>
    <t>CEMPPSA - HIDROCUYO SA</t>
  </si>
  <si>
    <t>SOC MIXTA- ESTADO PROVINCIAL-ENARSA</t>
  </si>
  <si>
    <t>LA RIOJA SUR</t>
  </si>
  <si>
    <t xml:space="preserve">LA RIOJA </t>
  </si>
  <si>
    <t>CHILECITO( ENARSA)</t>
  </si>
  <si>
    <t>GENERACION RIOJANA</t>
  </si>
  <si>
    <t>LA RIOJA PRECARIA (EDELAR)</t>
  </si>
  <si>
    <t>REALICO</t>
  </si>
  <si>
    <t>LIBERTADOR GRAL SAN MARTIN</t>
  </si>
  <si>
    <t>LAS MADERAS</t>
  </si>
  <si>
    <t>VALLE COLORADO*</t>
  </si>
  <si>
    <t>TUSAQUILLAS*</t>
  </si>
  <si>
    <t>SANTUARIO DE TRES POZOS*</t>
  </si>
  <si>
    <t>SAN FRANCISCO (Dto Sta Catalina)</t>
  </si>
  <si>
    <t>RINCONADILLAS*</t>
  </si>
  <si>
    <t>QUEBRALEÑA*</t>
  </si>
  <si>
    <t>ORATORIO*</t>
  </si>
  <si>
    <t>CASABINDO*</t>
  </si>
  <si>
    <t>ALFARCITO*</t>
  </si>
  <si>
    <t>AGUA DE CASTILLA*</t>
  </si>
  <si>
    <t>ABRALAITE*</t>
  </si>
  <si>
    <t>CT PIEDRA NEGRA</t>
  </si>
  <si>
    <t>CT MIRAFLORES</t>
  </si>
  <si>
    <t>Desactivada sep 2014</t>
  </si>
  <si>
    <t>La diferencia con los cuadros esta en la asignación de algunas centrales entre GBA y Buenos Aires.</t>
  </si>
  <si>
    <t>San Martín Norte III y San Miguel Norte III utilizan Biogas de relleno sanitario. CAMMESA no consigna consumo de Combustibles.</t>
  </si>
  <si>
    <t>MAGDALENA</t>
  </si>
  <si>
    <t>SAN MIGUEL NORTE III*</t>
  </si>
  <si>
    <t>REMEDIOS DE ESCALADA</t>
  </si>
  <si>
    <t>SAN MARTIN NORTE III*</t>
  </si>
  <si>
    <t>ENSENADA DE BARRAGAN</t>
  </si>
  <si>
    <t>MATHEU (ENARSA)</t>
  </si>
  <si>
    <t>LA PLATA USINA1 Y 2 (ENARSA)</t>
  </si>
  <si>
    <t>ALMIRANTE BROWN</t>
  </si>
  <si>
    <t>GENELBA PLUS</t>
  </si>
  <si>
    <t>GENELBA</t>
  </si>
  <si>
    <t>CT DIQUE</t>
  </si>
  <si>
    <t>*Grupos transferidos en Septiembre a CT Itatí</t>
  </si>
  <si>
    <t>LAS LOMITAS*</t>
  </si>
  <si>
    <t>INGENIERO JUAREZ</t>
  </si>
  <si>
    <t>LAGUNA BLANCA</t>
  </si>
  <si>
    <t>PIRANE (ENARSA)</t>
  </si>
  <si>
    <t xml:space="preserve">FORMOSA (ENARSA) </t>
  </si>
  <si>
    <t>KM 503-N,R,B</t>
  </si>
  <si>
    <t>GUALDALCAZAR</t>
  </si>
  <si>
    <t>PUNTA DEL AGUA</t>
  </si>
  <si>
    <t>FORMOSA (Electropatagonia)</t>
  </si>
  <si>
    <t>ELECTROPATAGONIA</t>
  </si>
  <si>
    <t>VIALE</t>
  </si>
  <si>
    <t>CONCEPCION DEL URUGUAY</t>
  </si>
  <si>
    <t>SALTO GRANDE  (mitad argentina)</t>
  </si>
  <si>
    <t>Hay 1400 kW de grupos en comodato</t>
  </si>
  <si>
    <t>Se han adecuado las potencias en relación a las efectivas</t>
  </si>
  <si>
    <t>YACYRETA  (mitad argentina)</t>
  </si>
  <si>
    <t>ITATI</t>
  </si>
  <si>
    <t>PASO DE LA PATRIA</t>
  </si>
  <si>
    <t>SANTA ROSA (ENARSA)</t>
  </si>
  <si>
    <t>ISLA APIPE (SAN ANTONIO)</t>
  </si>
  <si>
    <t>GOYA (Electropatagonia S.A)</t>
  </si>
  <si>
    <t>C.T.NEA</t>
  </si>
  <si>
    <t>La generación turbogas  y turbo vapor de Modesto Maranzana esta cargada en CV</t>
  </si>
  <si>
    <t>Pilar* todo el tema de combustibles se cargo en una sola linea</t>
  </si>
  <si>
    <t>BELL VILLE</t>
  </si>
  <si>
    <t>ISLA VERDE (ENARSA)</t>
  </si>
  <si>
    <t>GENERADORA MEDITERRANEA SA</t>
  </si>
  <si>
    <t>GENERADORA CORDOBA SA</t>
  </si>
  <si>
    <t>MARCOS JUAREZ</t>
  </si>
  <si>
    <t>Desactivada dic 2014</t>
  </si>
  <si>
    <t>PILAR (GOB.A.ZANICHELLI)*</t>
  </si>
  <si>
    <t>LAS VARILLAS</t>
  </si>
  <si>
    <t>LA CARLOTA</t>
  </si>
  <si>
    <t>ALPA CORRAL</t>
  </si>
  <si>
    <t>PARQUE EOLICO RAWSON iI</t>
  </si>
  <si>
    <t>PARQUE EOLICO RAWSON I</t>
  </si>
  <si>
    <t>PARQUE EOLICO LOMA BLANCA</t>
  </si>
  <si>
    <t>PARQUE EOLICO EL TORDILLO</t>
  </si>
  <si>
    <t>VIENTOS DE LA PATAGONIA</t>
  </si>
  <si>
    <t>HYCHICO S.A</t>
  </si>
  <si>
    <t>ENERGIA DEL SUR S.A.</t>
  </si>
  <si>
    <t xml:space="preserve">LAGO BLANCO </t>
  </si>
  <si>
    <t>COM. RIVADAVIA - PECORSA - Co. ARENALES</t>
  </si>
  <si>
    <t xml:space="preserve">COM. RIVADAVIA - ANTONIO MORAN </t>
  </si>
  <si>
    <t>Nueva Pompeya pasa en el mes de marzo 2010 a depender de ENARSA</t>
  </si>
  <si>
    <t>PROV-ENARSA</t>
  </si>
  <si>
    <t>VILLA ANGELA</t>
  </si>
  <si>
    <t>LAS PALMAS</t>
  </si>
  <si>
    <t>CHARATA</t>
  </si>
  <si>
    <t>SAENZ PEÑA II</t>
  </si>
  <si>
    <t>SAENZ PEÑA I</t>
  </si>
  <si>
    <t>JUAN JOSE CASTELLI</t>
  </si>
  <si>
    <t>*CATAMARCA (EX-EDECAT)  Consumo Incluye predio Choya, Ex Carcel y Ripiera</t>
  </si>
  <si>
    <t>TINOGASTA</t>
  </si>
  <si>
    <t>TEREVINTOS</t>
  </si>
  <si>
    <t>Parque Industrial Catamarca</t>
  </si>
  <si>
    <t>INTA CATAMARCA</t>
  </si>
  <si>
    <t>CATAMARCA (ENARSA)</t>
  </si>
  <si>
    <t>NUEVO PARQUE SANTA MARIA-Barranco</t>
  </si>
  <si>
    <t>PREDIO RIPIERA-CAPITAL</t>
  </si>
  <si>
    <t>PREDIO EX CARCEL-CAPITAL</t>
  </si>
  <si>
    <t>PREDIO CHOYA-CAPITAL*</t>
  </si>
  <si>
    <t>Desactivada jul 2014</t>
  </si>
  <si>
    <t>ANTOFALLA</t>
  </si>
  <si>
    <t>ANTOFAGASTA DE LA SIERRA</t>
  </si>
  <si>
    <t>CENTRAL PUERTO</t>
  </si>
  <si>
    <t xml:space="preserve">ENDESA COSTANERA </t>
  </si>
  <si>
    <t>Ecoenergia utiliza gases de escape de TGS. No tiene reconocimiento de combustibles por parte de CAMMESA</t>
  </si>
  <si>
    <t>CTE.LUIS PIEDRABUENA</t>
  </si>
  <si>
    <t>CT PIEDRABUENA</t>
  </si>
  <si>
    <t>ATUCHA I</t>
  </si>
  <si>
    <t>MANUEL BELGRANO</t>
  </si>
  <si>
    <t>PETROBRAS</t>
  </si>
  <si>
    <t>MIRAMAR</t>
  </si>
  <si>
    <t>SALTO</t>
  </si>
  <si>
    <t>CT CAPITAN SARMIENTO</t>
  </si>
  <si>
    <t>CT COLON</t>
  </si>
  <si>
    <t>LAS ARMAS II</t>
  </si>
  <si>
    <t>LAS ARMAS I</t>
  </si>
  <si>
    <t>OLAVARRIA</t>
  </si>
  <si>
    <t>PINAMAR</t>
  </si>
  <si>
    <t>JUNIN</t>
  </si>
  <si>
    <t>LOBOS</t>
  </si>
  <si>
    <t>LINCOLN</t>
  </si>
  <si>
    <t>LA PLATA</t>
  </si>
  <si>
    <t>GRAL VILLEGAS</t>
  </si>
  <si>
    <t>BRAGADO</t>
  </si>
  <si>
    <t>ARRECIFES</t>
  </si>
  <si>
    <t>ORENSE (equipos de emergencia)</t>
  </si>
  <si>
    <t>COOPERATIVA VILLA GESELL</t>
  </si>
  <si>
    <t>CENTRALES DE LA COSTA ATLANTICA SA</t>
  </si>
  <si>
    <t>AES PARANA SA</t>
  </si>
  <si>
    <t>AES - CT SAN NICOLAS SA</t>
  </si>
  <si>
    <t>DETALLE DE CENTRALES POR JURISDICCION- AÑO 2014</t>
  </si>
  <si>
    <t>Consumo de Combustibles</t>
  </si>
  <si>
    <t>SIE y E</t>
  </si>
  <si>
    <t>REFSA</t>
  </si>
  <si>
    <t>DGSP-MINISTERIO DE EDUCACION</t>
  </si>
  <si>
    <t>TERMOELECTRICA MANUEL BELGRANO SA</t>
  </si>
  <si>
    <t>TOTAL GENERAL PAIS</t>
  </si>
  <si>
    <t>ANEXO 1- Generación y Consumo de combustibles 2014</t>
  </si>
  <si>
    <t>SULLAIR ARGENTINA S.A</t>
  </si>
  <si>
    <t>*actualmente dadas de baja</t>
  </si>
  <si>
    <t>SALTA*</t>
  </si>
  <si>
    <t xml:space="preserve"> *Fuera de Servicio</t>
  </si>
  <si>
    <t>TAFI DEL VALLE*</t>
  </si>
  <si>
    <t>*Interconectada como reserva.</t>
  </si>
  <si>
    <t>Alta 2014</t>
  </si>
  <si>
    <t>MANZANO AMARGO (LA FRAGUA)*</t>
  </si>
  <si>
    <t>*Fuera de Servicio</t>
  </si>
  <si>
    <t>Altas / Bajas</t>
  </si>
  <si>
    <t>ORAN (MITRE)</t>
  </si>
  <si>
    <t>*Se considera alta año 2015</t>
  </si>
  <si>
    <t>ECOENERGIA</t>
  </si>
  <si>
    <t>ATUCHA II *</t>
  </si>
  <si>
    <t>Potencia nominal y Generación</t>
  </si>
  <si>
    <t>Informado EDESSA 2014 Potencia 0</t>
  </si>
  <si>
    <t>Informado SPSE 2014 Potencia 0</t>
  </si>
  <si>
    <t>Desactivada nov 2014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</si>
</sst>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3" fontId="6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2" fillId="0" borderId="0" xfId="0" applyFont="1"/>
    <xf numFmtId="3" fontId="9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 shrinkToFit="1"/>
    </xf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3" fontId="11" fillId="0" borderId="0" xfId="0" applyNumberFormat="1" applyFont="1" applyBorder="1" applyAlignment="1">
      <alignment horizontal="center"/>
    </xf>
    <xf numFmtId="0" fontId="3" fillId="0" borderId="0" xfId="1" applyFont="1" applyAlignment="1"/>
    <xf numFmtId="0" fontId="6" fillId="0" borderId="2" xfId="0" applyFont="1" applyBorder="1" applyAlignment="1">
      <alignment shrinkToFit="1"/>
    </xf>
    <xf numFmtId="3" fontId="2" fillId="0" borderId="3" xfId="1" applyNumberFormat="1" applyFont="1" applyBorder="1" applyAlignment="1">
      <alignment horizontal="center"/>
    </xf>
    <xf numFmtId="0" fontId="6" fillId="0" borderId="0" xfId="1" applyFont="1" applyAlignme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8" fillId="0" borderId="0" xfId="1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4" fontId="8" fillId="0" borderId="0" xfId="1" applyNumberFormat="1" applyFont="1" applyBorder="1"/>
    <xf numFmtId="0" fontId="6" fillId="0" borderId="0" xfId="1" applyFont="1"/>
    <xf numFmtId="1" fontId="8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3" fontId="6" fillId="0" borderId="0" xfId="1" applyNumberFormat="1" applyFont="1" applyAlignment="1">
      <alignment horizontal="center"/>
    </xf>
    <xf numFmtId="4" fontId="8" fillId="2" borderId="0" xfId="1" applyNumberFormat="1" applyFont="1" applyFill="1" applyBorder="1"/>
    <xf numFmtId="0" fontId="8" fillId="0" borderId="0" xfId="1" applyFont="1" applyBorder="1" applyAlignment="1">
      <alignment horizontal="center"/>
    </xf>
    <xf numFmtId="3" fontId="8" fillId="0" borderId="0" xfId="1" applyNumberFormat="1" applyFont="1" applyFill="1" applyAlignment="1">
      <alignment horizontal="center"/>
    </xf>
    <xf numFmtId="0" fontId="8" fillId="0" borderId="0" xfId="1" applyFont="1" applyAlignment="1"/>
    <xf numFmtId="0" fontId="8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8" fillId="0" borderId="0" xfId="1" applyFont="1" applyBorder="1"/>
    <xf numFmtId="0" fontId="6" fillId="0" borderId="0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/>
    <xf numFmtId="3" fontId="2" fillId="0" borderId="4" xfId="1" applyNumberFormat="1" applyFont="1" applyBorder="1" applyAlignment="1">
      <alignment horizontal="center"/>
    </xf>
    <xf numFmtId="0" fontId="6" fillId="0" borderId="0" xfId="1" applyFont="1" applyAlignment="1"/>
    <xf numFmtId="0" fontId="6" fillId="0" borderId="0" xfId="0" applyFont="1" applyAlignment="1"/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3"/>
  <sheetViews>
    <sheetView tabSelected="1" workbookViewId="0">
      <selection activeCell="B1" sqref="B1"/>
    </sheetView>
  </sheetViews>
  <sheetFormatPr baseColWidth="10" defaultRowHeight="11.25"/>
  <cols>
    <col min="1" max="1" width="11.42578125" style="1"/>
    <col min="2" max="2" width="33.42578125" style="3" customWidth="1"/>
    <col min="3" max="3" width="35" style="3" customWidth="1"/>
    <col min="4" max="4" width="10.7109375" style="2" customWidth="1"/>
    <col min="5" max="6" width="8.85546875" style="2" customWidth="1"/>
    <col min="7" max="7" width="19" style="2" customWidth="1"/>
    <col min="8" max="10" width="8.85546875" style="2" customWidth="1"/>
    <col min="11" max="11" width="10.5703125" style="2" customWidth="1"/>
    <col min="12" max="12" width="8.85546875" style="2" customWidth="1"/>
    <col min="13" max="13" width="10.5703125" style="1" bestFit="1" customWidth="1"/>
    <col min="14" max="14" width="9.7109375" style="1" bestFit="1" customWidth="1"/>
    <col min="15" max="15" width="11.7109375" style="2" bestFit="1" customWidth="1"/>
    <col min="16" max="16" width="4.42578125" style="1" bestFit="1" customWidth="1"/>
    <col min="17" max="17" width="8.42578125" style="1" bestFit="1" customWidth="1"/>
    <col min="18" max="16384" width="11.42578125" style="1"/>
  </cols>
  <sheetData>
    <row r="1" spans="2:17" ht="15.75">
      <c r="B1" s="5" t="s">
        <v>898</v>
      </c>
      <c r="C1" s="25"/>
      <c r="D1" s="25"/>
    </row>
    <row r="2" spans="2:17">
      <c r="B2" s="4"/>
      <c r="C2" s="25"/>
      <c r="D2" s="4"/>
    </row>
    <row r="3" spans="2:17" ht="12">
      <c r="B3" s="55" t="s">
        <v>891</v>
      </c>
      <c r="C3" s="55"/>
      <c r="D3" s="55"/>
    </row>
    <row r="4" spans="2:17" ht="12">
      <c r="B4" s="55" t="s">
        <v>913</v>
      </c>
      <c r="C4" s="55"/>
      <c r="D4" s="55"/>
    </row>
    <row r="5" spans="2:17">
      <c r="C5" s="4"/>
      <c r="D5" s="4"/>
    </row>
    <row r="6" spans="2:17" s="31" customFormat="1" ht="12">
      <c r="B6" s="28" t="s">
        <v>16</v>
      </c>
      <c r="C6" s="29"/>
      <c r="D6" s="30"/>
      <c r="E6" s="30"/>
      <c r="F6" s="30"/>
      <c r="G6" s="30"/>
      <c r="H6" s="30"/>
      <c r="I6" s="30"/>
      <c r="J6" s="30"/>
      <c r="K6" s="30"/>
      <c r="L6" s="30"/>
      <c r="O6" s="30"/>
    </row>
    <row r="7" spans="2:17" s="31" customFormat="1" ht="12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O7" s="30"/>
    </row>
    <row r="8" spans="2:17" s="31" customFormat="1" ht="12">
      <c r="B8" s="32" t="s">
        <v>677</v>
      </c>
      <c r="C8" s="32" t="s">
        <v>0</v>
      </c>
      <c r="D8" s="33" t="s">
        <v>2</v>
      </c>
      <c r="E8" s="33" t="s">
        <v>676</v>
      </c>
      <c r="F8" s="33"/>
      <c r="G8" s="33" t="s">
        <v>908</v>
      </c>
      <c r="H8" s="33"/>
      <c r="I8" s="33" t="s">
        <v>667</v>
      </c>
      <c r="J8" s="33" t="s">
        <v>666</v>
      </c>
      <c r="K8" s="33" t="s">
        <v>665</v>
      </c>
      <c r="L8" s="30"/>
      <c r="O8" s="30"/>
    </row>
    <row r="9" spans="2:17" s="31" customFormat="1" ht="12">
      <c r="B9" s="32"/>
      <c r="C9" s="32" t="s">
        <v>3</v>
      </c>
      <c r="D9" s="33" t="s">
        <v>673</v>
      </c>
      <c r="E9" s="33"/>
      <c r="F9" s="33"/>
      <c r="G9" s="33"/>
      <c r="H9" s="33"/>
      <c r="I9" s="33" t="s">
        <v>664</v>
      </c>
      <c r="J9" s="33" t="s">
        <v>663</v>
      </c>
      <c r="K9" s="33" t="s">
        <v>662</v>
      </c>
      <c r="L9" s="30"/>
      <c r="O9" s="30"/>
    </row>
    <row r="10" spans="2:17" s="31" customFormat="1" ht="12">
      <c r="B10" s="29"/>
      <c r="C10" s="29" t="s">
        <v>3</v>
      </c>
      <c r="D10" s="30"/>
      <c r="E10" s="30"/>
      <c r="F10" s="30"/>
      <c r="G10" s="33"/>
      <c r="H10" s="30"/>
      <c r="I10" s="30"/>
      <c r="J10" s="30"/>
      <c r="K10" s="30"/>
      <c r="L10" s="30"/>
      <c r="O10" s="30"/>
    </row>
    <row r="11" spans="2:17" s="30" customFormat="1" ht="12">
      <c r="B11" s="29" t="s">
        <v>890</v>
      </c>
      <c r="C11" s="29" t="s">
        <v>63</v>
      </c>
      <c r="D11" s="30" t="s">
        <v>24</v>
      </c>
      <c r="E11" s="30" t="s">
        <v>14</v>
      </c>
      <c r="G11" s="33"/>
      <c r="I11" s="30">
        <v>5</v>
      </c>
      <c r="J11" s="34">
        <v>620000</v>
      </c>
      <c r="K11" s="34">
        <v>3028552</v>
      </c>
      <c r="M11" s="31"/>
      <c r="N11" s="31"/>
      <c r="P11" s="31"/>
      <c r="Q11" s="31"/>
    </row>
    <row r="12" spans="2:17" s="30" customFormat="1" ht="12">
      <c r="B12" s="29"/>
      <c r="C12" s="29" t="s">
        <v>63</v>
      </c>
      <c r="D12" s="30" t="s">
        <v>33</v>
      </c>
      <c r="E12" s="30" t="s">
        <v>14</v>
      </c>
      <c r="G12" s="33"/>
      <c r="I12" s="30">
        <v>1</v>
      </c>
      <c r="J12" s="34">
        <v>24000</v>
      </c>
      <c r="M12" s="31"/>
      <c r="N12" s="31"/>
      <c r="P12" s="31"/>
      <c r="Q12" s="31"/>
    </row>
    <row r="13" spans="2:17" s="31" customFormat="1" ht="12">
      <c r="B13" s="29" t="s">
        <v>889</v>
      </c>
      <c r="C13" s="29" t="s">
        <v>53</v>
      </c>
      <c r="D13" s="30" t="s">
        <v>26</v>
      </c>
      <c r="E13" s="30" t="s">
        <v>14</v>
      </c>
      <c r="F13" s="30"/>
      <c r="G13" s="33"/>
      <c r="H13" s="30"/>
      <c r="I13" s="30">
        <v>2</v>
      </c>
      <c r="J13" s="34">
        <v>525960</v>
      </c>
      <c r="K13" s="34">
        <v>5310209</v>
      </c>
      <c r="L13" s="30"/>
      <c r="O13" s="30"/>
    </row>
    <row r="14" spans="2:17" s="31" customFormat="1" ht="12">
      <c r="B14" s="29"/>
      <c r="C14" s="29" t="s">
        <v>53</v>
      </c>
      <c r="D14" s="30" t="s">
        <v>27</v>
      </c>
      <c r="E14" s="30" t="s">
        <v>14</v>
      </c>
      <c r="F14" s="30"/>
      <c r="G14" s="33"/>
      <c r="H14" s="30"/>
      <c r="I14" s="30">
        <v>1</v>
      </c>
      <c r="J14" s="34">
        <v>319300</v>
      </c>
      <c r="K14" s="34">
        <v>0</v>
      </c>
      <c r="L14" s="30"/>
      <c r="O14" s="30"/>
    </row>
    <row r="15" spans="2:17" s="31" customFormat="1" ht="12">
      <c r="B15" s="29" t="s">
        <v>888</v>
      </c>
      <c r="C15" s="29" t="s">
        <v>47</v>
      </c>
      <c r="D15" s="30" t="s">
        <v>33</v>
      </c>
      <c r="E15" s="30" t="s">
        <v>14</v>
      </c>
      <c r="F15" s="30"/>
      <c r="G15" s="33"/>
      <c r="H15" s="30"/>
      <c r="I15" s="30">
        <v>2</v>
      </c>
      <c r="J15" s="34">
        <v>34000</v>
      </c>
      <c r="K15" s="34">
        <v>32455</v>
      </c>
      <c r="L15" s="30"/>
      <c r="O15" s="30"/>
    </row>
    <row r="16" spans="2:17" s="31" customFormat="1" ht="12">
      <c r="B16" s="29"/>
      <c r="C16" s="29" t="s">
        <v>49</v>
      </c>
      <c r="D16" s="30" t="s">
        <v>33</v>
      </c>
      <c r="E16" s="30" t="s">
        <v>14</v>
      </c>
      <c r="F16" s="30"/>
      <c r="G16" s="33"/>
      <c r="H16" s="30"/>
      <c r="I16" s="30">
        <v>7</v>
      </c>
      <c r="J16" s="34">
        <v>141300</v>
      </c>
      <c r="K16" s="34">
        <v>0</v>
      </c>
      <c r="L16" s="30"/>
      <c r="O16" s="30"/>
    </row>
    <row r="17" spans="1:11" s="30" customFormat="1" ht="12">
      <c r="A17" s="31"/>
      <c r="B17" s="29"/>
      <c r="C17" s="29" t="s">
        <v>49</v>
      </c>
      <c r="D17" s="30" t="s">
        <v>24</v>
      </c>
      <c r="E17" s="30" t="s">
        <v>14</v>
      </c>
      <c r="G17" s="33"/>
      <c r="I17" s="30">
        <v>2</v>
      </c>
      <c r="J17" s="34">
        <v>60000</v>
      </c>
      <c r="K17" s="34">
        <v>439181</v>
      </c>
    </row>
    <row r="18" spans="1:11" s="30" customFormat="1" ht="12">
      <c r="A18" s="31"/>
      <c r="B18" s="29"/>
      <c r="C18" s="29" t="s">
        <v>51</v>
      </c>
      <c r="D18" s="30" t="s">
        <v>24</v>
      </c>
      <c r="E18" s="30" t="s">
        <v>14</v>
      </c>
      <c r="G18" s="33"/>
      <c r="I18" s="30">
        <v>4</v>
      </c>
      <c r="J18" s="34">
        <v>206000</v>
      </c>
      <c r="K18" s="34">
        <v>567915</v>
      </c>
    </row>
    <row r="19" spans="1:11" s="30" customFormat="1" ht="12">
      <c r="A19" s="31"/>
      <c r="B19" s="29"/>
      <c r="C19" s="29" t="s">
        <v>67</v>
      </c>
      <c r="D19" s="30" t="s">
        <v>33</v>
      </c>
      <c r="E19" s="30" t="s">
        <v>14</v>
      </c>
      <c r="G19" s="33"/>
      <c r="I19" s="30">
        <v>3</v>
      </c>
      <c r="J19" s="34">
        <v>130000</v>
      </c>
      <c r="K19" s="34">
        <v>258842</v>
      </c>
    </row>
    <row r="20" spans="1:11" s="30" customFormat="1" ht="12">
      <c r="A20" s="31"/>
      <c r="B20" s="29" t="s">
        <v>19</v>
      </c>
      <c r="C20" s="29" t="s">
        <v>18</v>
      </c>
      <c r="D20" s="30" t="s">
        <v>21</v>
      </c>
      <c r="E20" s="30" t="s">
        <v>685</v>
      </c>
      <c r="G20" s="33"/>
      <c r="I20" s="30">
        <v>1</v>
      </c>
      <c r="J20" s="30">
        <v>600</v>
      </c>
      <c r="K20" s="34">
        <v>2.25</v>
      </c>
    </row>
    <row r="21" spans="1:11" s="30" customFormat="1" ht="12">
      <c r="A21" s="31"/>
      <c r="B21" s="29"/>
      <c r="C21" s="29" t="s">
        <v>28</v>
      </c>
      <c r="D21" s="30" t="s">
        <v>29</v>
      </c>
      <c r="E21" s="30" t="s">
        <v>685</v>
      </c>
      <c r="G21" s="33"/>
      <c r="I21" s="30">
        <v>1</v>
      </c>
      <c r="J21" s="30">
        <v>750</v>
      </c>
      <c r="K21" s="34">
        <v>991.64</v>
      </c>
    </row>
    <row r="22" spans="1:11" s="30" customFormat="1" ht="12">
      <c r="A22" s="31"/>
      <c r="B22" s="29"/>
      <c r="C22" s="29" t="s">
        <v>887</v>
      </c>
      <c r="D22" s="30" t="s">
        <v>21</v>
      </c>
      <c r="E22" s="30" t="s">
        <v>14</v>
      </c>
      <c r="G22" s="33"/>
      <c r="I22" s="30" t="s">
        <v>693</v>
      </c>
      <c r="J22" s="30" t="s">
        <v>693</v>
      </c>
      <c r="K22" s="34">
        <v>0</v>
      </c>
    </row>
    <row r="23" spans="1:11" s="30" customFormat="1" ht="12">
      <c r="A23" s="31"/>
      <c r="B23" s="29"/>
      <c r="C23" s="29" t="s">
        <v>45</v>
      </c>
      <c r="D23" s="30" t="s">
        <v>29</v>
      </c>
      <c r="E23" s="30" t="s">
        <v>685</v>
      </c>
      <c r="G23" s="33"/>
      <c r="I23" s="30">
        <v>1</v>
      </c>
      <c r="J23" s="30">
        <v>750</v>
      </c>
      <c r="K23" s="34">
        <v>0</v>
      </c>
    </row>
    <row r="24" spans="1:11" s="30" customFormat="1" ht="12">
      <c r="A24" s="31"/>
      <c r="B24" s="29"/>
      <c r="C24" s="29" t="s">
        <v>46</v>
      </c>
      <c r="D24" s="30" t="s">
        <v>21</v>
      </c>
      <c r="E24" s="30" t="s">
        <v>685</v>
      </c>
      <c r="G24" s="33"/>
      <c r="I24" s="30">
        <v>3</v>
      </c>
      <c r="J24" s="30">
        <v>362</v>
      </c>
      <c r="K24" s="34">
        <v>26.280000000000005</v>
      </c>
    </row>
    <row r="25" spans="1:11" s="30" customFormat="1" ht="12">
      <c r="A25" s="31"/>
      <c r="B25" s="29"/>
      <c r="C25" s="29" t="s">
        <v>50</v>
      </c>
      <c r="D25" s="30" t="s">
        <v>21</v>
      </c>
      <c r="E25" s="30" t="s">
        <v>685</v>
      </c>
      <c r="G25" s="33"/>
      <c r="I25" s="30">
        <v>2</v>
      </c>
      <c r="J25" s="30">
        <v>820</v>
      </c>
      <c r="K25" s="34">
        <v>0</v>
      </c>
    </row>
    <row r="26" spans="1:11" s="30" customFormat="1" ht="12">
      <c r="A26" s="31"/>
      <c r="B26" s="29"/>
      <c r="C26" s="29" t="s">
        <v>50</v>
      </c>
      <c r="D26" s="30" t="s">
        <v>29</v>
      </c>
      <c r="E26" s="30" t="s">
        <v>685</v>
      </c>
      <c r="G26" s="33"/>
      <c r="I26" s="30">
        <v>2</v>
      </c>
      <c r="J26" s="34">
        <v>1200</v>
      </c>
      <c r="K26" s="34">
        <v>0</v>
      </c>
    </row>
    <row r="27" spans="1:11" s="30" customFormat="1" ht="12">
      <c r="A27" s="31"/>
      <c r="B27" s="29"/>
      <c r="C27" s="29" t="s">
        <v>59</v>
      </c>
      <c r="D27" s="30" t="s">
        <v>29</v>
      </c>
      <c r="E27" s="30" t="s">
        <v>685</v>
      </c>
      <c r="G27" s="33"/>
      <c r="I27" s="30">
        <v>3</v>
      </c>
      <c r="J27" s="34">
        <v>1800</v>
      </c>
      <c r="K27" s="34">
        <v>745.53300000000002</v>
      </c>
    </row>
    <row r="28" spans="1:11" s="30" customFormat="1" ht="12">
      <c r="A28" s="31"/>
      <c r="B28" s="29"/>
      <c r="C28" s="29" t="s">
        <v>60</v>
      </c>
      <c r="D28" s="30" t="s">
        <v>29</v>
      </c>
      <c r="E28" s="30" t="s">
        <v>685</v>
      </c>
      <c r="G28" s="33"/>
      <c r="I28" s="30">
        <v>1</v>
      </c>
      <c r="J28" s="30">
        <v>400</v>
      </c>
      <c r="K28" s="34">
        <v>0</v>
      </c>
    </row>
    <row r="29" spans="1:11" s="30" customFormat="1" ht="12">
      <c r="A29" s="31"/>
      <c r="B29" s="29"/>
      <c r="C29" s="29" t="s">
        <v>64</v>
      </c>
      <c r="D29" s="30" t="s">
        <v>29</v>
      </c>
      <c r="E29" s="30" t="s">
        <v>685</v>
      </c>
      <c r="G29" s="33"/>
      <c r="I29" s="30">
        <v>2</v>
      </c>
      <c r="J29" s="30">
        <v>800</v>
      </c>
      <c r="K29" s="34">
        <v>1282.0310000000002</v>
      </c>
    </row>
    <row r="30" spans="1:11" s="30" customFormat="1" ht="12">
      <c r="A30" s="31"/>
      <c r="B30" s="29"/>
      <c r="C30" s="29" t="s">
        <v>886</v>
      </c>
      <c r="D30" s="30" t="s">
        <v>21</v>
      </c>
      <c r="E30" s="30" t="s">
        <v>685</v>
      </c>
      <c r="G30" s="33"/>
      <c r="I30" s="30">
        <v>6</v>
      </c>
      <c r="J30" s="34">
        <v>1720</v>
      </c>
      <c r="K30" s="34">
        <v>0</v>
      </c>
    </row>
    <row r="31" spans="1:11" s="30" customFormat="1" ht="12">
      <c r="A31" s="31"/>
      <c r="B31" s="29" t="s">
        <v>62</v>
      </c>
      <c r="C31" s="29" t="s">
        <v>61</v>
      </c>
      <c r="D31" s="30" t="s">
        <v>21</v>
      </c>
      <c r="E31" s="35" t="s">
        <v>14</v>
      </c>
      <c r="G31" s="33" t="s">
        <v>827</v>
      </c>
      <c r="I31" s="30">
        <v>10</v>
      </c>
      <c r="J31" s="34">
        <v>14880</v>
      </c>
      <c r="K31" s="34">
        <v>0</v>
      </c>
    </row>
    <row r="32" spans="1:11" s="30" customFormat="1" ht="12">
      <c r="A32" s="31"/>
      <c r="B32" s="29" t="s">
        <v>58</v>
      </c>
      <c r="C32" s="29" t="s">
        <v>57</v>
      </c>
      <c r="D32" s="30" t="s">
        <v>21</v>
      </c>
      <c r="E32" s="30" t="s">
        <v>685</v>
      </c>
      <c r="G32" s="33"/>
      <c r="I32" s="30">
        <v>3</v>
      </c>
      <c r="J32" s="34">
        <v>4960</v>
      </c>
      <c r="K32" s="34">
        <v>0</v>
      </c>
    </row>
    <row r="33" spans="2:17" s="31" customFormat="1" ht="12">
      <c r="B33" s="29" t="s">
        <v>31</v>
      </c>
      <c r="C33" s="29" t="s">
        <v>885</v>
      </c>
      <c r="D33" s="30" t="s">
        <v>21</v>
      </c>
      <c r="E33" s="30" t="s">
        <v>14</v>
      </c>
      <c r="F33" s="30"/>
      <c r="G33" s="33"/>
      <c r="H33" s="30"/>
      <c r="I33" s="30">
        <v>20</v>
      </c>
      <c r="J33" s="34">
        <v>20000</v>
      </c>
      <c r="K33" s="34">
        <v>31061</v>
      </c>
      <c r="L33" s="30"/>
      <c r="O33" s="30"/>
    </row>
    <row r="34" spans="2:17" s="31" customFormat="1" ht="12">
      <c r="B34" s="29" t="s">
        <v>31</v>
      </c>
      <c r="C34" s="29" t="s">
        <v>884</v>
      </c>
      <c r="D34" s="30" t="s">
        <v>33</v>
      </c>
      <c r="E34" s="30" t="s">
        <v>14</v>
      </c>
      <c r="F34" s="30"/>
      <c r="G34" s="33"/>
      <c r="H34" s="30"/>
      <c r="I34" s="30">
        <v>2</v>
      </c>
      <c r="J34" s="34">
        <v>49800</v>
      </c>
      <c r="K34" s="34">
        <v>188373</v>
      </c>
      <c r="L34" s="30"/>
      <c r="O34" s="30"/>
    </row>
    <row r="35" spans="2:17" s="30" customFormat="1" ht="12">
      <c r="B35" s="29" t="s">
        <v>31</v>
      </c>
      <c r="C35" s="29" t="s">
        <v>883</v>
      </c>
      <c r="D35" s="30" t="s">
        <v>21</v>
      </c>
      <c r="E35" s="30" t="s">
        <v>14</v>
      </c>
      <c r="G35" s="33"/>
      <c r="I35" s="30">
        <v>29</v>
      </c>
      <c r="J35" s="34">
        <v>23490</v>
      </c>
      <c r="K35" s="34">
        <v>33388</v>
      </c>
      <c r="M35" s="31"/>
      <c r="N35" s="31"/>
      <c r="P35" s="31"/>
      <c r="Q35" s="31"/>
    </row>
    <row r="36" spans="2:17" s="30" customFormat="1" ht="12">
      <c r="B36" s="29" t="s">
        <v>31</v>
      </c>
      <c r="C36" s="29" t="s">
        <v>882</v>
      </c>
      <c r="D36" s="30" t="s">
        <v>21</v>
      </c>
      <c r="E36" s="30" t="s">
        <v>14</v>
      </c>
      <c r="G36" s="33" t="s">
        <v>905</v>
      </c>
      <c r="I36" s="30" t="s">
        <v>693</v>
      </c>
      <c r="J36" s="35" t="s">
        <v>693</v>
      </c>
      <c r="K36" s="34">
        <v>20607</v>
      </c>
      <c r="M36" s="31"/>
      <c r="N36" s="31"/>
      <c r="P36" s="31"/>
      <c r="Q36" s="31"/>
    </row>
    <row r="37" spans="2:17" s="30" customFormat="1" ht="12">
      <c r="B37" s="29" t="s">
        <v>31</v>
      </c>
      <c r="C37" s="29" t="s">
        <v>881</v>
      </c>
      <c r="D37" s="30" t="s">
        <v>21</v>
      </c>
      <c r="E37" s="30" t="s">
        <v>14</v>
      </c>
      <c r="G37" s="33"/>
      <c r="I37" s="30">
        <v>13</v>
      </c>
      <c r="J37" s="34">
        <v>15002</v>
      </c>
      <c r="K37" s="34">
        <v>33269</v>
      </c>
      <c r="M37" s="31"/>
      <c r="N37" s="31"/>
      <c r="P37" s="31"/>
      <c r="Q37" s="31"/>
    </row>
    <row r="38" spans="2:17" s="30" customFormat="1" ht="12">
      <c r="B38" s="29" t="s">
        <v>31</v>
      </c>
      <c r="C38" s="29" t="s">
        <v>880</v>
      </c>
      <c r="D38" s="30" t="s">
        <v>21</v>
      </c>
      <c r="E38" s="30" t="s">
        <v>14</v>
      </c>
      <c r="G38" s="33"/>
      <c r="I38" s="30">
        <v>22</v>
      </c>
      <c r="J38" s="34">
        <v>15686</v>
      </c>
      <c r="K38" s="34">
        <v>35984</v>
      </c>
      <c r="M38" s="31"/>
      <c r="N38" s="31"/>
      <c r="P38" s="31"/>
      <c r="Q38" s="31"/>
    </row>
    <row r="39" spans="2:17" s="30" customFormat="1" ht="12">
      <c r="B39" s="29" t="s">
        <v>31</v>
      </c>
      <c r="C39" s="29" t="s">
        <v>879</v>
      </c>
      <c r="D39" s="30" t="s">
        <v>21</v>
      </c>
      <c r="E39" s="30" t="s">
        <v>14</v>
      </c>
      <c r="G39" s="33"/>
      <c r="I39" s="30">
        <v>16</v>
      </c>
      <c r="J39" s="34">
        <v>22400</v>
      </c>
      <c r="K39" s="34">
        <v>83488</v>
      </c>
      <c r="M39" s="31"/>
      <c r="N39" s="31"/>
      <c r="P39" s="31"/>
      <c r="Q39" s="31"/>
    </row>
    <row r="40" spans="2:17" s="30" customFormat="1" ht="12">
      <c r="B40" s="29" t="s">
        <v>31</v>
      </c>
      <c r="C40" s="29" t="s">
        <v>57</v>
      </c>
      <c r="D40" s="30" t="s">
        <v>21</v>
      </c>
      <c r="E40" s="30" t="s">
        <v>14</v>
      </c>
      <c r="G40" s="33"/>
      <c r="I40" s="30">
        <v>16</v>
      </c>
      <c r="J40" s="34">
        <v>22400</v>
      </c>
      <c r="K40" s="34">
        <v>65437</v>
      </c>
      <c r="M40" s="31"/>
      <c r="N40" s="31"/>
      <c r="P40" s="31"/>
      <c r="Q40" s="31"/>
    </row>
    <row r="41" spans="2:17" s="30" customFormat="1" ht="12">
      <c r="B41" s="29" t="s">
        <v>31</v>
      </c>
      <c r="C41" s="29" t="s">
        <v>878</v>
      </c>
      <c r="D41" s="30" t="s">
        <v>33</v>
      </c>
      <c r="E41" s="30" t="s">
        <v>14</v>
      </c>
      <c r="G41" s="33"/>
      <c r="I41" s="30">
        <v>4</v>
      </c>
      <c r="J41" s="34">
        <v>21000</v>
      </c>
      <c r="K41" s="34">
        <v>114342</v>
      </c>
      <c r="M41" s="31"/>
      <c r="N41" s="31"/>
      <c r="P41" s="31"/>
      <c r="Q41" s="31"/>
    </row>
    <row r="42" spans="2:17" s="30" customFormat="1" ht="12">
      <c r="B42" s="29" t="s">
        <v>31</v>
      </c>
      <c r="C42" s="29" t="s">
        <v>877</v>
      </c>
      <c r="D42" s="30" t="s">
        <v>33</v>
      </c>
      <c r="E42" s="30" t="s">
        <v>14</v>
      </c>
      <c r="G42" s="33"/>
      <c r="I42" s="30">
        <v>2</v>
      </c>
      <c r="J42" s="34">
        <v>38800</v>
      </c>
      <c r="K42" s="34">
        <v>62061</v>
      </c>
      <c r="M42" s="31"/>
      <c r="N42" s="31"/>
      <c r="P42" s="31"/>
      <c r="Q42" s="31"/>
    </row>
    <row r="43" spans="2:17" s="30" customFormat="1" ht="12">
      <c r="B43" s="29" t="s">
        <v>31</v>
      </c>
      <c r="C43" s="29" t="s">
        <v>876</v>
      </c>
      <c r="D43" s="30" t="s">
        <v>33</v>
      </c>
      <c r="E43" s="30" t="s">
        <v>14</v>
      </c>
      <c r="G43" s="33"/>
      <c r="I43" s="30">
        <v>1</v>
      </c>
      <c r="J43" s="34">
        <v>10000</v>
      </c>
      <c r="K43" s="34">
        <v>140791</v>
      </c>
      <c r="M43" s="31"/>
      <c r="N43" s="31"/>
      <c r="P43" s="31"/>
      <c r="Q43" s="31"/>
    </row>
    <row r="44" spans="2:17" s="30" customFormat="1" ht="12">
      <c r="B44" s="29" t="s">
        <v>31</v>
      </c>
      <c r="C44" s="29" t="s">
        <v>875</v>
      </c>
      <c r="D44" s="30" t="s">
        <v>33</v>
      </c>
      <c r="E44" s="30" t="s">
        <v>14</v>
      </c>
      <c r="G44" s="33"/>
      <c r="I44" s="30">
        <v>1</v>
      </c>
      <c r="J44" s="34">
        <v>23000</v>
      </c>
      <c r="K44" s="34">
        <v>0</v>
      </c>
      <c r="M44" s="31"/>
      <c r="N44" s="31"/>
      <c r="P44" s="31"/>
      <c r="Q44" s="31"/>
    </row>
    <row r="45" spans="2:17" s="30" customFormat="1" ht="12">
      <c r="B45" s="29" t="s">
        <v>31</v>
      </c>
      <c r="C45" s="29" t="s">
        <v>874</v>
      </c>
      <c r="D45" s="30" t="s">
        <v>21</v>
      </c>
      <c r="E45" s="30" t="s">
        <v>14</v>
      </c>
      <c r="G45" s="33"/>
      <c r="I45" s="30">
        <v>12</v>
      </c>
      <c r="J45" s="34">
        <v>15300</v>
      </c>
      <c r="K45" s="34">
        <v>28851</v>
      </c>
      <c r="M45" s="31"/>
      <c r="N45" s="31"/>
      <c r="P45" s="31"/>
      <c r="Q45" s="31"/>
    </row>
    <row r="46" spans="2:17" s="30" customFormat="1" ht="12">
      <c r="B46" s="29" t="s">
        <v>31</v>
      </c>
      <c r="C46" s="36" t="s">
        <v>873</v>
      </c>
      <c r="D46" s="30" t="s">
        <v>21</v>
      </c>
      <c r="E46" s="30" t="s">
        <v>14</v>
      </c>
      <c r="G46" s="33"/>
      <c r="I46" s="30">
        <v>7</v>
      </c>
      <c r="J46" s="34">
        <v>5000</v>
      </c>
      <c r="K46" s="34">
        <v>26784</v>
      </c>
      <c r="M46" s="31"/>
      <c r="N46" s="31"/>
      <c r="P46" s="31"/>
      <c r="Q46" s="31"/>
    </row>
    <row r="47" spans="2:17" s="30" customFormat="1" ht="12">
      <c r="B47" s="29" t="s">
        <v>31</v>
      </c>
      <c r="C47" s="29" t="s">
        <v>872</v>
      </c>
      <c r="D47" s="30" t="s">
        <v>21</v>
      </c>
      <c r="E47" s="30" t="s">
        <v>14</v>
      </c>
      <c r="G47" s="33"/>
      <c r="I47" s="30">
        <v>18</v>
      </c>
      <c r="J47" s="34">
        <v>22500</v>
      </c>
      <c r="K47" s="34">
        <v>67111</v>
      </c>
      <c r="M47" s="31"/>
      <c r="N47" s="31"/>
      <c r="P47" s="31"/>
      <c r="Q47" s="31"/>
    </row>
    <row r="48" spans="2:17" s="30" customFormat="1" ht="12">
      <c r="B48" s="29" t="s">
        <v>31</v>
      </c>
      <c r="C48" s="29" t="s">
        <v>871</v>
      </c>
      <c r="D48" s="30" t="s">
        <v>21</v>
      </c>
      <c r="E48" s="30" t="s">
        <v>14</v>
      </c>
      <c r="G48" s="33"/>
      <c r="I48" s="30" t="s">
        <v>693</v>
      </c>
      <c r="J48" s="34">
        <v>20000</v>
      </c>
      <c r="K48" s="34">
        <v>30485</v>
      </c>
      <c r="M48" s="31"/>
      <c r="N48" s="31"/>
      <c r="P48" s="31"/>
      <c r="Q48" s="31"/>
    </row>
    <row r="49" spans="2:17" s="30" customFormat="1" ht="12">
      <c r="B49" s="29" t="s">
        <v>870</v>
      </c>
      <c r="C49" s="29" t="s">
        <v>911</v>
      </c>
      <c r="D49" s="30" t="s">
        <v>24</v>
      </c>
      <c r="E49" s="30" t="s">
        <v>14</v>
      </c>
      <c r="G49" s="33"/>
      <c r="I49" s="30">
        <v>1</v>
      </c>
      <c r="J49" s="34">
        <v>13200</v>
      </c>
      <c r="K49" s="34">
        <v>94391</v>
      </c>
      <c r="M49" s="31"/>
      <c r="N49" s="31"/>
      <c r="P49" s="31"/>
      <c r="Q49" s="31"/>
    </row>
    <row r="50" spans="2:17" s="30" customFormat="1" ht="12">
      <c r="B50" s="31" t="s">
        <v>56</v>
      </c>
      <c r="C50" s="29" t="s">
        <v>55</v>
      </c>
      <c r="D50" s="30" t="s">
        <v>29</v>
      </c>
      <c r="E50" s="30" t="s">
        <v>14</v>
      </c>
      <c r="G50" s="33"/>
      <c r="I50" s="30">
        <v>1</v>
      </c>
      <c r="J50" s="34">
        <v>250</v>
      </c>
      <c r="K50" s="34">
        <v>174</v>
      </c>
      <c r="M50" s="31"/>
      <c r="N50" s="31"/>
      <c r="P50" s="31"/>
      <c r="Q50" s="31"/>
    </row>
    <row r="51" spans="2:17" s="30" customFormat="1" ht="12">
      <c r="B51" s="29" t="s">
        <v>691</v>
      </c>
      <c r="C51" s="29" t="s">
        <v>869</v>
      </c>
      <c r="D51" s="30" t="s">
        <v>26</v>
      </c>
      <c r="E51" s="30" t="s">
        <v>14</v>
      </c>
      <c r="G51" s="33"/>
      <c r="I51" s="30">
        <v>2</v>
      </c>
      <c r="J51" s="34">
        <v>572000</v>
      </c>
      <c r="K51" s="34">
        <v>0</v>
      </c>
      <c r="M51" s="31"/>
      <c r="N51" s="31"/>
      <c r="P51" s="31"/>
      <c r="Q51" s="31"/>
    </row>
    <row r="52" spans="2:17" s="30" customFormat="1" ht="12">
      <c r="B52" s="29" t="s">
        <v>691</v>
      </c>
      <c r="C52" s="29" t="s">
        <v>869</v>
      </c>
      <c r="D52" s="30" t="s">
        <v>27</v>
      </c>
      <c r="E52" s="30" t="s">
        <v>14</v>
      </c>
      <c r="G52" s="33"/>
      <c r="I52" s="30">
        <v>1</v>
      </c>
      <c r="J52" s="34">
        <v>276000</v>
      </c>
      <c r="K52" s="34">
        <v>5327721</v>
      </c>
      <c r="M52" s="31"/>
      <c r="N52" s="31"/>
      <c r="P52" s="31"/>
      <c r="Q52" s="31"/>
    </row>
    <row r="53" spans="2:17" s="30" customFormat="1" ht="12">
      <c r="B53" s="29" t="s">
        <v>13</v>
      </c>
      <c r="C53" s="29" t="s">
        <v>868</v>
      </c>
      <c r="D53" s="30" t="s">
        <v>15</v>
      </c>
      <c r="E53" s="30" t="s">
        <v>14</v>
      </c>
      <c r="G53" s="33"/>
      <c r="I53" s="30">
        <v>1</v>
      </c>
      <c r="J53" s="34">
        <v>370000</v>
      </c>
      <c r="K53" s="34">
        <v>2811631</v>
      </c>
      <c r="M53" s="31"/>
      <c r="N53" s="31"/>
      <c r="P53" s="31"/>
      <c r="Q53" s="31"/>
    </row>
    <row r="54" spans="2:17" s="30" customFormat="1" ht="12">
      <c r="B54" s="29" t="s">
        <v>13</v>
      </c>
      <c r="C54" s="29" t="s">
        <v>912</v>
      </c>
      <c r="D54" s="30" t="s">
        <v>15</v>
      </c>
      <c r="E54" s="30" t="s">
        <v>14</v>
      </c>
      <c r="G54" s="33"/>
      <c r="I54" s="30">
        <v>1</v>
      </c>
      <c r="J54" s="35" t="s">
        <v>693</v>
      </c>
      <c r="K54" s="34"/>
      <c r="M54" s="31"/>
      <c r="N54" s="31"/>
      <c r="P54" s="31"/>
      <c r="Q54" s="31"/>
    </row>
    <row r="55" spans="2:17" s="30" customFormat="1" ht="12">
      <c r="B55" s="29" t="s">
        <v>867</v>
      </c>
      <c r="C55" s="29" t="s">
        <v>866</v>
      </c>
      <c r="D55" s="30" t="s">
        <v>24</v>
      </c>
      <c r="E55" s="30" t="s">
        <v>14</v>
      </c>
      <c r="G55" s="33"/>
      <c r="I55" s="30">
        <v>2</v>
      </c>
      <c r="J55" s="34">
        <v>620000</v>
      </c>
      <c r="K55" s="34">
        <v>3395253.3999999994</v>
      </c>
      <c r="M55" s="31"/>
      <c r="N55" s="31"/>
      <c r="P55" s="31"/>
      <c r="Q55" s="31"/>
    </row>
    <row r="56" spans="2:17" s="30" customFormat="1" ht="12">
      <c r="B56" s="29" t="s">
        <v>66</v>
      </c>
      <c r="C56" s="29" t="s">
        <v>65</v>
      </c>
      <c r="D56" s="30" t="s">
        <v>33</v>
      </c>
      <c r="E56" s="30" t="s">
        <v>14</v>
      </c>
      <c r="G56" s="33"/>
      <c r="I56" s="30">
        <v>1</v>
      </c>
      <c r="J56" s="34">
        <v>163200</v>
      </c>
      <c r="K56" s="34">
        <v>856171</v>
      </c>
      <c r="M56" s="31"/>
      <c r="N56" s="31"/>
      <c r="P56" s="31"/>
      <c r="Q56" s="31"/>
    </row>
    <row r="57" spans="2:17" s="30" customFormat="1" ht="12">
      <c r="B57" s="29" t="s">
        <v>11</v>
      </c>
      <c r="C57" s="29" t="s">
        <v>3</v>
      </c>
      <c r="G57" s="33"/>
      <c r="I57" s="30">
        <f t="shared" ref="I57:K57" si="0">SUM(I11:I56)</f>
        <v>235</v>
      </c>
      <c r="J57" s="34">
        <f t="shared" si="0"/>
        <v>4428630</v>
      </c>
      <c r="K57" s="34">
        <f t="shared" si="0"/>
        <v>23087575.133999996</v>
      </c>
      <c r="M57" s="31"/>
      <c r="N57" s="31"/>
      <c r="P57" s="31"/>
      <c r="Q57" s="31"/>
    </row>
    <row r="58" spans="2:17" s="30" customFormat="1" ht="12">
      <c r="B58" s="29" t="s">
        <v>910</v>
      </c>
      <c r="C58" s="29"/>
      <c r="G58" s="33"/>
      <c r="M58" s="31"/>
      <c r="N58" s="31"/>
      <c r="P58" s="31"/>
      <c r="Q58" s="31"/>
    </row>
    <row r="59" spans="2:17" s="30" customFormat="1" ht="12">
      <c r="B59" s="37" t="s">
        <v>865</v>
      </c>
      <c r="G59" s="33"/>
      <c r="M59" s="31"/>
      <c r="N59" s="31"/>
      <c r="P59" s="31"/>
      <c r="Q59" s="31"/>
    </row>
    <row r="60" spans="2:17" s="30" customFormat="1" ht="12">
      <c r="B60" s="32" t="s">
        <v>71</v>
      </c>
      <c r="C60" s="29" t="s">
        <v>3</v>
      </c>
      <c r="G60" s="33"/>
      <c r="J60" s="34"/>
      <c r="M60" s="31"/>
      <c r="N60" s="31"/>
      <c r="P60" s="31"/>
      <c r="Q60" s="31"/>
    </row>
    <row r="61" spans="2:17" s="30" customFormat="1" ht="12">
      <c r="B61" s="29"/>
      <c r="C61" s="29" t="s">
        <v>3</v>
      </c>
      <c r="G61" s="33"/>
      <c r="M61" s="31"/>
      <c r="N61" s="31"/>
      <c r="P61" s="31"/>
      <c r="Q61" s="31"/>
    </row>
    <row r="62" spans="2:17" s="30" customFormat="1" ht="12">
      <c r="B62" s="29"/>
      <c r="C62" s="29" t="s">
        <v>3</v>
      </c>
      <c r="G62" s="33"/>
      <c r="M62" s="31"/>
      <c r="N62" s="31"/>
      <c r="P62" s="31"/>
      <c r="Q62" s="31"/>
    </row>
    <row r="63" spans="2:17" s="30" customFormat="1" ht="12">
      <c r="B63" s="32" t="s">
        <v>677</v>
      </c>
      <c r="C63" s="32" t="s">
        <v>0</v>
      </c>
      <c r="D63" s="33" t="s">
        <v>2</v>
      </c>
      <c r="E63" s="33" t="s">
        <v>676</v>
      </c>
      <c r="F63" s="33"/>
      <c r="G63" s="33"/>
      <c r="H63" s="33"/>
      <c r="I63" s="33" t="s">
        <v>667</v>
      </c>
      <c r="J63" s="33" t="s">
        <v>666</v>
      </c>
      <c r="K63" s="33" t="s">
        <v>665</v>
      </c>
      <c r="M63" s="31"/>
      <c r="N63" s="31"/>
      <c r="P63" s="31"/>
      <c r="Q63" s="31"/>
    </row>
    <row r="64" spans="2:17" s="30" customFormat="1" ht="12">
      <c r="B64" s="32"/>
      <c r="C64" s="32" t="s">
        <v>3</v>
      </c>
      <c r="D64" s="33" t="s">
        <v>673</v>
      </c>
      <c r="E64" s="33"/>
      <c r="F64" s="33"/>
      <c r="G64" s="33"/>
      <c r="H64" s="33"/>
      <c r="I64" s="33" t="s">
        <v>664</v>
      </c>
      <c r="J64" s="33" t="s">
        <v>663</v>
      </c>
      <c r="K64" s="33" t="s">
        <v>662</v>
      </c>
      <c r="M64" s="31"/>
      <c r="N64" s="31"/>
      <c r="P64" s="31"/>
      <c r="Q64" s="31"/>
    </row>
    <row r="65" spans="2:17" s="30" customFormat="1" ht="12">
      <c r="B65" s="29"/>
      <c r="C65" s="29" t="s">
        <v>3</v>
      </c>
      <c r="G65" s="33"/>
      <c r="M65" s="31"/>
      <c r="N65" s="31"/>
      <c r="P65" s="31"/>
      <c r="Q65" s="31"/>
    </row>
    <row r="66" spans="2:17" s="30" customFormat="1" ht="12">
      <c r="B66" s="29" t="s">
        <v>864</v>
      </c>
      <c r="C66" s="29" t="s">
        <v>69</v>
      </c>
      <c r="D66" s="30" t="s">
        <v>26</v>
      </c>
      <c r="E66" s="30" t="s">
        <v>14</v>
      </c>
      <c r="G66" s="33"/>
      <c r="I66" s="30">
        <v>2</v>
      </c>
      <c r="J66" s="34">
        <v>528800</v>
      </c>
      <c r="K66" s="34">
        <v>2201651.7000000002</v>
      </c>
      <c r="M66" s="31"/>
      <c r="N66" s="31"/>
      <c r="P66" s="31"/>
      <c r="Q66" s="31"/>
    </row>
    <row r="67" spans="2:17" s="30" customFormat="1" ht="12">
      <c r="B67" s="29"/>
      <c r="C67" s="29" t="s">
        <v>69</v>
      </c>
      <c r="D67" s="30" t="s">
        <v>27</v>
      </c>
      <c r="E67" s="30" t="s">
        <v>14</v>
      </c>
      <c r="G67" s="33"/>
      <c r="I67" s="30">
        <v>1</v>
      </c>
      <c r="J67" s="34">
        <v>322400</v>
      </c>
      <c r="K67" s="34">
        <v>1238972.7999999998</v>
      </c>
      <c r="M67" s="31"/>
      <c r="N67" s="31"/>
      <c r="P67" s="31"/>
      <c r="Q67" s="31"/>
    </row>
    <row r="68" spans="2:17" s="30" customFormat="1" ht="12">
      <c r="B68" s="29"/>
      <c r="C68" s="29" t="s">
        <v>69</v>
      </c>
      <c r="D68" s="30" t="s">
        <v>24</v>
      </c>
      <c r="E68" s="30" t="s">
        <v>14</v>
      </c>
      <c r="G68" s="33"/>
      <c r="I68" s="30">
        <v>6</v>
      </c>
      <c r="J68" s="34">
        <v>1131000</v>
      </c>
      <c r="K68" s="34">
        <v>2490213.4000000004</v>
      </c>
      <c r="M68" s="31"/>
      <c r="N68" s="31"/>
      <c r="P68" s="31"/>
      <c r="Q68" s="31"/>
    </row>
    <row r="69" spans="2:17" s="30" customFormat="1" ht="12">
      <c r="B69" s="29"/>
      <c r="C69" s="29" t="s">
        <v>72</v>
      </c>
      <c r="D69" s="30" t="s">
        <v>26</v>
      </c>
      <c r="E69" s="30" t="s">
        <v>14</v>
      </c>
      <c r="G69" s="33"/>
      <c r="I69" s="30">
        <v>1</v>
      </c>
      <c r="J69" s="34">
        <v>216000</v>
      </c>
      <c r="K69" s="34">
        <v>437017.49999999994</v>
      </c>
      <c r="M69" s="31"/>
      <c r="N69" s="31"/>
      <c r="P69" s="31"/>
      <c r="Q69" s="31"/>
    </row>
    <row r="70" spans="2:17" s="30" customFormat="1" ht="12">
      <c r="B70" s="29"/>
      <c r="C70" s="29" t="s">
        <v>72</v>
      </c>
      <c r="D70" s="30" t="s">
        <v>27</v>
      </c>
      <c r="E70" s="30" t="s">
        <v>14</v>
      </c>
      <c r="G70" s="33"/>
      <c r="I70" s="30">
        <v>1</v>
      </c>
      <c r="J70" s="34">
        <v>105000</v>
      </c>
      <c r="K70" s="34">
        <v>884187.79999999981</v>
      </c>
      <c r="M70" s="31"/>
      <c r="N70" s="31"/>
      <c r="P70" s="31"/>
      <c r="Q70" s="31"/>
    </row>
    <row r="71" spans="2:17" s="30" customFormat="1" ht="12">
      <c r="B71" s="29" t="s">
        <v>736</v>
      </c>
      <c r="C71" s="29" t="s">
        <v>73</v>
      </c>
      <c r="D71" s="30" t="s">
        <v>24</v>
      </c>
      <c r="E71" s="30" t="s">
        <v>14</v>
      </c>
      <c r="G71" s="33"/>
      <c r="I71" s="30">
        <v>3</v>
      </c>
      <c r="J71" s="34">
        <v>420000</v>
      </c>
      <c r="K71" s="34">
        <v>1181995</v>
      </c>
      <c r="M71" s="31"/>
      <c r="N71" s="31"/>
      <c r="P71" s="31"/>
      <c r="Q71" s="31"/>
    </row>
    <row r="72" spans="2:17" s="30" customFormat="1" ht="12">
      <c r="B72" s="29"/>
      <c r="C72" s="29" t="s">
        <v>77</v>
      </c>
      <c r="D72" s="30" t="s">
        <v>24</v>
      </c>
      <c r="E72" s="30" t="s">
        <v>14</v>
      </c>
      <c r="G72" s="33"/>
      <c r="I72" s="30">
        <v>3</v>
      </c>
      <c r="J72" s="34">
        <v>589000</v>
      </c>
      <c r="K72" s="34">
        <v>2910367.43</v>
      </c>
      <c r="M72" s="31"/>
      <c r="N72" s="31"/>
      <c r="P72" s="31"/>
      <c r="Q72" s="31"/>
    </row>
    <row r="73" spans="2:17" s="30" customFormat="1" ht="12">
      <c r="B73" s="29"/>
      <c r="C73" s="29" t="s">
        <v>863</v>
      </c>
      <c r="D73" s="30" t="s">
        <v>26</v>
      </c>
      <c r="E73" s="30" t="s">
        <v>14</v>
      </c>
      <c r="G73" s="33"/>
      <c r="I73" s="30">
        <v>2</v>
      </c>
      <c r="J73" s="34">
        <v>515000</v>
      </c>
      <c r="K73" s="34">
        <v>1616578.6499999997</v>
      </c>
      <c r="M73" s="31"/>
      <c r="N73" s="31"/>
      <c r="P73" s="31"/>
      <c r="Q73" s="31"/>
    </row>
    <row r="74" spans="2:17" s="30" customFormat="1" ht="12">
      <c r="B74" s="29"/>
      <c r="C74" s="29" t="s">
        <v>3</v>
      </c>
      <c r="D74" s="30" t="s">
        <v>27</v>
      </c>
      <c r="E74" s="30" t="s">
        <v>14</v>
      </c>
      <c r="G74" s="33"/>
      <c r="I74" s="30">
        <v>1</v>
      </c>
      <c r="J74" s="34">
        <v>282700</v>
      </c>
      <c r="K74" s="34">
        <v>3172834</v>
      </c>
      <c r="M74" s="31"/>
      <c r="N74" s="31"/>
      <c r="P74" s="31"/>
      <c r="Q74" s="31"/>
    </row>
    <row r="75" spans="2:17" s="30" customFormat="1" ht="12">
      <c r="B75" s="29" t="s">
        <v>11</v>
      </c>
      <c r="C75" s="29" t="s">
        <v>3</v>
      </c>
      <c r="G75" s="33"/>
      <c r="I75" s="34">
        <f t="shared" ref="I75:K75" si="1">SUM(I66:I74)</f>
        <v>20</v>
      </c>
      <c r="J75" s="34">
        <f t="shared" si="1"/>
        <v>4109900</v>
      </c>
      <c r="K75" s="34">
        <f t="shared" si="1"/>
        <v>16133818.279999999</v>
      </c>
      <c r="M75" s="31"/>
      <c r="N75" s="31"/>
      <c r="P75" s="31"/>
      <c r="Q75" s="31"/>
    </row>
    <row r="76" spans="2:17" s="30" customFormat="1" ht="12">
      <c r="B76" s="29"/>
      <c r="C76" s="29" t="s">
        <v>3</v>
      </c>
      <c r="G76" s="33"/>
      <c r="M76" s="31"/>
      <c r="N76" s="31"/>
      <c r="P76" s="31"/>
      <c r="Q76" s="31"/>
    </row>
    <row r="77" spans="2:17" s="30" customFormat="1" ht="12">
      <c r="B77" s="29"/>
      <c r="C77" s="29" t="s">
        <v>3</v>
      </c>
      <c r="G77" s="33"/>
      <c r="M77" s="31"/>
      <c r="N77" s="31"/>
      <c r="P77" s="31"/>
      <c r="Q77" s="31"/>
    </row>
    <row r="78" spans="2:17" s="30" customFormat="1" ht="12">
      <c r="B78" s="32" t="s">
        <v>95</v>
      </c>
      <c r="C78" s="29" t="s">
        <v>3</v>
      </c>
      <c r="G78" s="33"/>
      <c r="M78" s="31"/>
      <c r="N78" s="31"/>
      <c r="P78" s="31"/>
      <c r="Q78" s="31"/>
    </row>
    <row r="79" spans="2:17" s="30" customFormat="1" ht="12">
      <c r="B79" s="29"/>
      <c r="C79" s="29" t="s">
        <v>3</v>
      </c>
      <c r="G79" s="33"/>
      <c r="M79" s="31"/>
      <c r="N79" s="31"/>
      <c r="P79" s="31"/>
      <c r="Q79" s="31"/>
    </row>
    <row r="80" spans="2:17" s="30" customFormat="1" ht="12">
      <c r="B80" s="29"/>
      <c r="C80" s="29" t="s">
        <v>3</v>
      </c>
      <c r="G80" s="33"/>
      <c r="M80" s="31"/>
      <c r="N80" s="31"/>
      <c r="P80" s="31"/>
      <c r="Q80" s="31"/>
    </row>
    <row r="81" spans="1:17" s="30" customFormat="1" ht="12">
      <c r="B81" s="32" t="s">
        <v>677</v>
      </c>
      <c r="C81" s="32" t="s">
        <v>0</v>
      </c>
      <c r="D81" s="33" t="s">
        <v>2</v>
      </c>
      <c r="E81" s="33" t="s">
        <v>676</v>
      </c>
      <c r="G81" s="33"/>
      <c r="I81" s="33" t="s">
        <v>667</v>
      </c>
      <c r="J81" s="33" t="s">
        <v>666</v>
      </c>
      <c r="K81" s="33" t="s">
        <v>665</v>
      </c>
      <c r="M81" s="31"/>
      <c r="N81" s="31"/>
      <c r="P81" s="31"/>
      <c r="Q81" s="31"/>
    </row>
    <row r="82" spans="1:17" s="30" customFormat="1" ht="12">
      <c r="B82" s="32"/>
      <c r="C82" s="32" t="s">
        <v>3</v>
      </c>
      <c r="D82" s="33" t="s">
        <v>673</v>
      </c>
      <c r="E82" s="33"/>
      <c r="G82" s="33"/>
      <c r="I82" s="33" t="s">
        <v>664</v>
      </c>
      <c r="J82" s="33" t="s">
        <v>663</v>
      </c>
      <c r="K82" s="33" t="s">
        <v>662</v>
      </c>
      <c r="M82" s="31"/>
      <c r="N82" s="31"/>
      <c r="P82" s="31"/>
      <c r="Q82" s="31"/>
    </row>
    <row r="83" spans="1:17" s="30" customFormat="1" ht="12">
      <c r="B83" s="29"/>
      <c r="C83" s="29" t="s">
        <v>3</v>
      </c>
      <c r="G83" s="33"/>
      <c r="M83" s="31"/>
      <c r="N83" s="31"/>
      <c r="P83" s="31"/>
      <c r="Q83" s="31"/>
    </row>
    <row r="84" spans="1:17" s="30" customFormat="1" ht="12">
      <c r="B84" s="29"/>
      <c r="C84" s="29" t="s">
        <v>862</v>
      </c>
      <c r="D84" s="30" t="s">
        <v>21</v>
      </c>
      <c r="E84" s="30" t="s">
        <v>99</v>
      </c>
      <c r="G84" s="33"/>
      <c r="I84" s="30">
        <v>1</v>
      </c>
      <c r="J84" s="34">
        <v>1100</v>
      </c>
      <c r="K84" s="34">
        <v>1038.596</v>
      </c>
      <c r="M84" s="31"/>
      <c r="N84" s="31"/>
      <c r="P84" s="31"/>
      <c r="Q84" s="31"/>
    </row>
    <row r="85" spans="1:17" s="30" customFormat="1" ht="12">
      <c r="B85" s="29"/>
      <c r="C85" s="29" t="s">
        <v>861</v>
      </c>
      <c r="D85" s="30" t="s">
        <v>21</v>
      </c>
      <c r="E85" s="30" t="s">
        <v>99</v>
      </c>
      <c r="G85" s="33"/>
      <c r="I85" s="30">
        <v>1</v>
      </c>
      <c r="J85" s="34">
        <v>200</v>
      </c>
      <c r="K85" s="34">
        <v>26.059000000000001</v>
      </c>
      <c r="M85" s="31"/>
      <c r="N85" s="31"/>
      <c r="P85" s="31"/>
      <c r="Q85" s="31"/>
    </row>
    <row r="86" spans="1:17" s="30" customFormat="1" ht="12">
      <c r="B86" s="29"/>
      <c r="C86" s="29" t="s">
        <v>102</v>
      </c>
      <c r="D86" s="30" t="s">
        <v>21</v>
      </c>
      <c r="E86" s="30" t="s">
        <v>99</v>
      </c>
      <c r="G86" s="33"/>
      <c r="I86" s="30">
        <v>1</v>
      </c>
      <c r="J86" s="34">
        <v>88</v>
      </c>
      <c r="K86" s="34">
        <v>160.196</v>
      </c>
      <c r="M86" s="31"/>
      <c r="N86" s="31"/>
      <c r="P86" s="31"/>
      <c r="Q86" s="31"/>
    </row>
    <row r="87" spans="1:17" s="30" customFormat="1" ht="12">
      <c r="B87" s="29"/>
      <c r="C87" s="29" t="s">
        <v>103</v>
      </c>
      <c r="D87" s="30" t="s">
        <v>104</v>
      </c>
      <c r="E87" s="30" t="s">
        <v>685</v>
      </c>
      <c r="G87" s="33"/>
      <c r="I87" s="30">
        <v>2</v>
      </c>
      <c r="J87" s="34">
        <v>1000</v>
      </c>
      <c r="K87" s="34">
        <v>0</v>
      </c>
      <c r="M87" s="31"/>
      <c r="N87" s="31"/>
      <c r="P87" s="31"/>
      <c r="Q87" s="31"/>
    </row>
    <row r="88" spans="1:17" s="30" customFormat="1" ht="12">
      <c r="B88" s="29"/>
      <c r="C88" s="29" t="s">
        <v>105</v>
      </c>
      <c r="D88" s="30" t="s">
        <v>21</v>
      </c>
      <c r="E88" s="30" t="s">
        <v>99</v>
      </c>
      <c r="G88" s="33" t="s">
        <v>860</v>
      </c>
      <c r="I88" s="30">
        <v>3</v>
      </c>
      <c r="J88" s="34">
        <v>150</v>
      </c>
      <c r="K88" s="34">
        <v>0</v>
      </c>
      <c r="M88" s="31"/>
      <c r="N88" s="31"/>
      <c r="P88" s="31"/>
      <c r="Q88" s="31"/>
    </row>
    <row r="89" spans="1:17" s="30" customFormat="1" ht="12">
      <c r="C89" s="37" t="s">
        <v>859</v>
      </c>
      <c r="D89" s="30" t="s">
        <v>21</v>
      </c>
      <c r="E89" s="30" t="s">
        <v>14</v>
      </c>
      <c r="G89" s="33"/>
      <c r="I89" s="30">
        <v>10</v>
      </c>
      <c r="J89" s="34">
        <v>7300</v>
      </c>
      <c r="K89" s="34">
        <v>3502.6959999999999</v>
      </c>
      <c r="M89" s="31"/>
      <c r="N89" s="31"/>
      <c r="P89" s="31"/>
      <c r="Q89" s="31"/>
    </row>
    <row r="90" spans="1:17" s="30" customFormat="1" ht="12">
      <c r="B90" s="29"/>
      <c r="C90" s="37" t="s">
        <v>858</v>
      </c>
      <c r="D90" s="30" t="s">
        <v>21</v>
      </c>
      <c r="E90" s="30" t="s">
        <v>14</v>
      </c>
      <c r="G90" s="33"/>
      <c r="I90" s="30">
        <v>6</v>
      </c>
      <c r="J90" s="34">
        <v>4025</v>
      </c>
      <c r="K90" s="34">
        <v>3023.1610000000001</v>
      </c>
      <c r="M90" s="31"/>
      <c r="N90" s="31"/>
      <c r="P90" s="31"/>
      <c r="Q90" s="31"/>
    </row>
    <row r="91" spans="1:17" s="30" customFormat="1" ht="12">
      <c r="B91" s="29"/>
      <c r="C91" s="37" t="s">
        <v>857</v>
      </c>
      <c r="D91" s="30" t="s">
        <v>21</v>
      </c>
      <c r="E91" s="30" t="s">
        <v>14</v>
      </c>
      <c r="G91" s="33"/>
      <c r="I91" s="30" t="s">
        <v>693</v>
      </c>
      <c r="J91" s="34">
        <v>3075</v>
      </c>
      <c r="K91" s="34">
        <v>2233.8829999999998</v>
      </c>
      <c r="M91" s="31"/>
      <c r="N91" s="31"/>
      <c r="P91" s="31"/>
      <c r="Q91" s="31"/>
    </row>
    <row r="92" spans="1:17" s="30" customFormat="1" ht="12">
      <c r="A92" s="38"/>
      <c r="B92" s="29"/>
      <c r="C92" s="29" t="s">
        <v>856</v>
      </c>
      <c r="D92" s="30" t="s">
        <v>21</v>
      </c>
      <c r="E92" s="30" t="s">
        <v>14</v>
      </c>
      <c r="G92" s="33" t="s">
        <v>916</v>
      </c>
      <c r="I92" s="30" t="s">
        <v>693</v>
      </c>
      <c r="J92" s="34">
        <v>3000</v>
      </c>
      <c r="K92" s="34">
        <v>229.142</v>
      </c>
      <c r="M92" s="31"/>
      <c r="N92" s="31"/>
      <c r="P92" s="31"/>
      <c r="Q92" s="31"/>
    </row>
    <row r="93" spans="1:17" s="30" customFormat="1" ht="12">
      <c r="B93" s="29" t="s">
        <v>31</v>
      </c>
      <c r="C93" s="29" t="s">
        <v>855</v>
      </c>
      <c r="D93" s="30" t="s">
        <v>21</v>
      </c>
      <c r="E93" s="30" t="s">
        <v>14</v>
      </c>
      <c r="G93" s="33"/>
      <c r="I93" s="30">
        <v>15</v>
      </c>
      <c r="J93" s="34">
        <v>19200</v>
      </c>
      <c r="K93" s="34">
        <v>35850</v>
      </c>
      <c r="M93" s="31"/>
      <c r="N93" s="31"/>
      <c r="P93" s="31"/>
      <c r="Q93" s="31"/>
    </row>
    <row r="94" spans="1:17" s="30" customFormat="1" ht="12">
      <c r="B94" s="29" t="s">
        <v>31</v>
      </c>
      <c r="C94" s="29" t="s">
        <v>854</v>
      </c>
      <c r="D94" s="30" t="s">
        <v>21</v>
      </c>
      <c r="E94" s="30" t="s">
        <v>14</v>
      </c>
      <c r="G94" s="33"/>
      <c r="I94" s="30">
        <v>8</v>
      </c>
      <c r="J94" s="34">
        <v>7040</v>
      </c>
      <c r="K94" s="34">
        <v>8246</v>
      </c>
      <c r="M94" s="31"/>
      <c r="N94" s="31"/>
      <c r="P94" s="31"/>
      <c r="Q94" s="31"/>
    </row>
    <row r="95" spans="1:17" s="30" customFormat="1" ht="12">
      <c r="B95" s="29" t="s">
        <v>31</v>
      </c>
      <c r="C95" s="29" t="s">
        <v>853</v>
      </c>
      <c r="D95" s="30" t="s">
        <v>21</v>
      </c>
      <c r="E95" s="30" t="s">
        <v>14</v>
      </c>
      <c r="G95" s="33"/>
      <c r="I95" s="30" t="s">
        <v>693</v>
      </c>
      <c r="J95" s="34">
        <v>15000</v>
      </c>
      <c r="K95" s="34">
        <v>33501</v>
      </c>
      <c r="M95" s="31"/>
      <c r="N95" s="31"/>
      <c r="P95" s="31"/>
      <c r="Q95" s="31"/>
    </row>
    <row r="96" spans="1:17" s="30" customFormat="1" ht="12">
      <c r="B96" s="29" t="s">
        <v>31</v>
      </c>
      <c r="C96" s="29" t="s">
        <v>852</v>
      </c>
      <c r="D96" s="30" t="s">
        <v>21</v>
      </c>
      <c r="E96" s="30" t="s">
        <v>14</v>
      </c>
      <c r="G96" s="33"/>
      <c r="I96" s="30" t="s">
        <v>693</v>
      </c>
      <c r="J96" s="34">
        <v>8000</v>
      </c>
      <c r="K96" s="34">
        <v>15986</v>
      </c>
      <c r="M96" s="31"/>
      <c r="N96" s="31"/>
      <c r="P96" s="31"/>
      <c r="Q96" s="31"/>
    </row>
    <row r="97" spans="2:17" s="30" customFormat="1" ht="12">
      <c r="B97" s="29" t="s">
        <v>31</v>
      </c>
      <c r="C97" s="29" t="s">
        <v>851</v>
      </c>
      <c r="D97" s="30" t="s">
        <v>21</v>
      </c>
      <c r="E97" s="30" t="s">
        <v>14</v>
      </c>
      <c r="G97" s="33"/>
      <c r="I97" s="30" t="s">
        <v>693</v>
      </c>
      <c r="J97" s="34">
        <v>15000</v>
      </c>
      <c r="K97" s="34">
        <v>22289</v>
      </c>
      <c r="M97" s="31"/>
      <c r="N97" s="31"/>
      <c r="P97" s="31"/>
      <c r="Q97" s="31"/>
    </row>
    <row r="98" spans="2:17" s="30" customFormat="1" ht="12">
      <c r="B98" s="29" t="s">
        <v>11</v>
      </c>
      <c r="C98" s="29"/>
      <c r="G98" s="33"/>
      <c r="J98" s="34">
        <f>SUM(J84:J97)</f>
        <v>84178</v>
      </c>
      <c r="K98" s="34">
        <f>SUM(K84:K97)</f>
        <v>126085.73300000001</v>
      </c>
      <c r="M98" s="31"/>
      <c r="N98" s="31"/>
      <c r="P98" s="31"/>
      <c r="Q98" s="31"/>
    </row>
    <row r="99" spans="2:17" s="30" customFormat="1" ht="12">
      <c r="B99" s="29" t="s">
        <v>850</v>
      </c>
      <c r="C99" s="29"/>
      <c r="G99" s="33"/>
      <c r="M99" s="31"/>
      <c r="N99" s="31"/>
      <c r="P99" s="31"/>
      <c r="Q99" s="31"/>
    </row>
    <row r="100" spans="2:17" s="30" customFormat="1" ht="12">
      <c r="B100" s="29"/>
      <c r="C100" s="29" t="s">
        <v>3</v>
      </c>
      <c r="G100" s="33"/>
      <c r="M100" s="31"/>
      <c r="N100" s="31"/>
      <c r="P100" s="31"/>
      <c r="Q100" s="31"/>
    </row>
    <row r="101" spans="2:17" s="30" customFormat="1" ht="12">
      <c r="B101" s="32" t="s">
        <v>114</v>
      </c>
      <c r="C101" s="29" t="s">
        <v>3</v>
      </c>
      <c r="G101" s="33"/>
      <c r="M101" s="31"/>
      <c r="N101" s="31"/>
      <c r="P101" s="31"/>
      <c r="Q101" s="31"/>
    </row>
    <row r="102" spans="2:17" s="30" customFormat="1" ht="12">
      <c r="B102" s="29"/>
      <c r="C102" s="29" t="s">
        <v>3</v>
      </c>
      <c r="G102" s="33"/>
      <c r="M102" s="31"/>
      <c r="N102" s="31"/>
      <c r="P102" s="31"/>
      <c r="Q102" s="31"/>
    </row>
    <row r="103" spans="2:17" s="30" customFormat="1" ht="12">
      <c r="B103" s="29"/>
      <c r="C103" s="29" t="s">
        <v>3</v>
      </c>
      <c r="G103" s="33"/>
      <c r="M103" s="31"/>
      <c r="N103" s="31"/>
      <c r="P103" s="31"/>
      <c r="Q103" s="31"/>
    </row>
    <row r="104" spans="2:17" s="30" customFormat="1" ht="12">
      <c r="B104" s="32" t="s">
        <v>677</v>
      </c>
      <c r="C104" s="32" t="s">
        <v>0</v>
      </c>
      <c r="D104" s="33" t="s">
        <v>2</v>
      </c>
      <c r="E104" s="33" t="s">
        <v>676</v>
      </c>
      <c r="G104" s="33"/>
      <c r="I104" s="33" t="s">
        <v>667</v>
      </c>
      <c r="J104" s="33" t="s">
        <v>666</v>
      </c>
      <c r="K104" s="33" t="s">
        <v>665</v>
      </c>
      <c r="M104" s="31"/>
      <c r="N104" s="31"/>
      <c r="P104" s="31"/>
      <c r="Q104" s="31"/>
    </row>
    <row r="105" spans="2:17" s="30" customFormat="1" ht="12">
      <c r="B105" s="32"/>
      <c r="C105" s="32" t="s">
        <v>3</v>
      </c>
      <c r="D105" s="33" t="s">
        <v>673</v>
      </c>
      <c r="E105" s="33"/>
      <c r="G105" s="33"/>
      <c r="I105" s="33" t="s">
        <v>664</v>
      </c>
      <c r="J105" s="33" t="s">
        <v>663</v>
      </c>
      <c r="K105" s="33" t="s">
        <v>662</v>
      </c>
      <c r="M105" s="31"/>
      <c r="N105" s="31"/>
      <c r="P105" s="31"/>
      <c r="Q105" s="31"/>
    </row>
    <row r="106" spans="2:17" s="30" customFormat="1" ht="12">
      <c r="B106" s="29"/>
      <c r="C106" s="29" t="s">
        <v>3</v>
      </c>
      <c r="G106" s="33"/>
      <c r="M106" s="31"/>
      <c r="N106" s="31"/>
      <c r="P106" s="31"/>
      <c r="Q106" s="31"/>
    </row>
    <row r="107" spans="2:17" s="30" customFormat="1" ht="12">
      <c r="B107" s="29" t="s">
        <v>113</v>
      </c>
      <c r="C107" s="29" t="s">
        <v>112</v>
      </c>
      <c r="D107" s="30" t="s">
        <v>21</v>
      </c>
      <c r="E107" s="30" t="s">
        <v>99</v>
      </c>
      <c r="G107" s="33"/>
      <c r="I107" s="30">
        <v>4</v>
      </c>
      <c r="J107" s="30">
        <v>578</v>
      </c>
      <c r="K107" s="34">
        <v>923.18360000000007</v>
      </c>
      <c r="M107" s="31"/>
      <c r="N107" s="31"/>
      <c r="P107" s="31"/>
      <c r="Q107" s="31"/>
    </row>
    <row r="108" spans="2:17" s="30" customFormat="1" ht="12">
      <c r="B108" s="29" t="s">
        <v>31</v>
      </c>
      <c r="C108" s="29" t="s">
        <v>849</v>
      </c>
      <c r="D108" s="30" t="s">
        <v>21</v>
      </c>
      <c r="E108" s="30" t="s">
        <v>14</v>
      </c>
      <c r="G108" s="33"/>
      <c r="I108" s="30">
        <v>18</v>
      </c>
      <c r="J108" s="34">
        <v>15000</v>
      </c>
      <c r="K108" s="34">
        <v>50489</v>
      </c>
      <c r="M108" s="31"/>
      <c r="N108" s="31"/>
      <c r="P108" s="31"/>
      <c r="Q108" s="31"/>
    </row>
    <row r="109" spans="2:17" s="30" customFormat="1" ht="12">
      <c r="B109" s="29" t="s">
        <v>31</v>
      </c>
      <c r="C109" s="29" t="s">
        <v>848</v>
      </c>
      <c r="D109" s="30" t="s">
        <v>21</v>
      </c>
      <c r="E109" s="30" t="s">
        <v>14</v>
      </c>
      <c r="G109" s="33"/>
      <c r="I109" s="30">
        <v>36</v>
      </c>
      <c r="J109" s="34">
        <v>20000</v>
      </c>
      <c r="K109" s="34">
        <v>12708</v>
      </c>
      <c r="M109" s="31"/>
      <c r="N109" s="31"/>
      <c r="P109" s="31"/>
      <c r="Q109" s="31"/>
    </row>
    <row r="110" spans="2:17" s="30" customFormat="1" ht="12">
      <c r="B110" s="29" t="s">
        <v>31</v>
      </c>
      <c r="C110" s="29" t="s">
        <v>847</v>
      </c>
      <c r="D110" s="30" t="s">
        <v>21</v>
      </c>
      <c r="E110" s="30" t="s">
        <v>14</v>
      </c>
      <c r="G110" s="33"/>
      <c r="I110" s="30">
        <v>20</v>
      </c>
      <c r="J110" s="34">
        <v>15000</v>
      </c>
      <c r="K110" s="34">
        <v>13375</v>
      </c>
      <c r="M110" s="31"/>
      <c r="N110" s="31"/>
      <c r="P110" s="31"/>
      <c r="Q110" s="31"/>
    </row>
    <row r="111" spans="2:17" s="30" customFormat="1" ht="12">
      <c r="B111" s="29" t="s">
        <v>31</v>
      </c>
      <c r="C111" s="29" t="s">
        <v>846</v>
      </c>
      <c r="D111" s="30" t="s">
        <v>21</v>
      </c>
      <c r="E111" s="30" t="s">
        <v>14</v>
      </c>
      <c r="G111" s="33"/>
      <c r="I111" s="30">
        <v>8</v>
      </c>
      <c r="J111" s="34">
        <v>16400</v>
      </c>
      <c r="K111" s="34">
        <v>15198</v>
      </c>
      <c r="M111" s="31"/>
      <c r="N111" s="31"/>
      <c r="P111" s="31"/>
      <c r="Q111" s="31"/>
    </row>
    <row r="112" spans="2:17" s="30" customFormat="1" ht="12">
      <c r="B112" s="29" t="s">
        <v>31</v>
      </c>
      <c r="C112" s="29" t="s">
        <v>845</v>
      </c>
      <c r="D112" s="30" t="s">
        <v>21</v>
      </c>
      <c r="E112" s="30" t="s">
        <v>14</v>
      </c>
      <c r="G112" s="33"/>
      <c r="I112" s="30">
        <v>8</v>
      </c>
      <c r="J112" s="34">
        <v>6000</v>
      </c>
      <c r="K112" s="34">
        <v>7083</v>
      </c>
      <c r="M112" s="31"/>
      <c r="N112" s="31"/>
      <c r="P112" s="31"/>
      <c r="Q112" s="31"/>
    </row>
    <row r="113" spans="2:17" s="30" customFormat="1" ht="12">
      <c r="B113" s="29" t="s">
        <v>31</v>
      </c>
      <c r="C113" s="29" t="s">
        <v>844</v>
      </c>
      <c r="D113" s="30" t="s">
        <v>21</v>
      </c>
      <c r="E113" s="30" t="s">
        <v>14</v>
      </c>
      <c r="G113" s="33"/>
      <c r="I113" s="30">
        <v>18</v>
      </c>
      <c r="J113" s="34">
        <v>15000</v>
      </c>
      <c r="K113" s="34">
        <v>15214</v>
      </c>
      <c r="M113" s="31"/>
      <c r="N113" s="31"/>
      <c r="P113" s="31"/>
      <c r="Q113" s="31"/>
    </row>
    <row r="114" spans="2:17" s="30" customFormat="1" ht="12">
      <c r="B114" s="29" t="s">
        <v>843</v>
      </c>
      <c r="C114" s="29" t="s">
        <v>121</v>
      </c>
      <c r="D114" s="30" t="s">
        <v>21</v>
      </c>
      <c r="E114" s="30" t="s">
        <v>99</v>
      </c>
      <c r="G114" s="33"/>
      <c r="I114" s="30">
        <v>5</v>
      </c>
      <c r="J114" s="34">
        <v>3200</v>
      </c>
      <c r="K114" s="34">
        <v>14189.977999999999</v>
      </c>
      <c r="M114" s="31"/>
      <c r="N114" s="31"/>
      <c r="P114" s="31"/>
      <c r="Q114" s="31"/>
    </row>
    <row r="115" spans="2:17" s="30" customFormat="1" ht="12">
      <c r="B115" s="29" t="s">
        <v>11</v>
      </c>
      <c r="C115" s="29" t="s">
        <v>3</v>
      </c>
      <c r="G115" s="33"/>
      <c r="I115" s="30">
        <f>SUM(I107:I114)</f>
        <v>117</v>
      </c>
      <c r="J115" s="34">
        <f>SUM(J107:J114)</f>
        <v>91178</v>
      </c>
      <c r="K115" s="34">
        <f>SUM(K107:K114)</f>
        <v>129180.16159999999</v>
      </c>
      <c r="M115" s="31"/>
      <c r="N115" s="31"/>
      <c r="P115" s="31"/>
      <c r="Q115" s="31"/>
    </row>
    <row r="116" spans="2:17" s="30" customFormat="1" ht="12">
      <c r="B116" s="29" t="s">
        <v>842</v>
      </c>
      <c r="C116" s="29"/>
      <c r="G116" s="33"/>
      <c r="M116" s="31"/>
      <c r="N116" s="31"/>
      <c r="P116" s="31"/>
      <c r="Q116" s="31"/>
    </row>
    <row r="117" spans="2:17" s="30" customFormat="1" ht="12">
      <c r="B117" s="29"/>
      <c r="C117" s="29" t="s">
        <v>3</v>
      </c>
      <c r="G117" s="33"/>
      <c r="M117" s="31"/>
      <c r="N117" s="31"/>
      <c r="P117" s="31"/>
      <c r="Q117" s="31"/>
    </row>
    <row r="118" spans="2:17" s="30" customFormat="1" ht="12">
      <c r="B118" s="32" t="s">
        <v>123</v>
      </c>
      <c r="C118" s="29" t="s">
        <v>3</v>
      </c>
      <c r="G118" s="33"/>
      <c r="M118" s="31"/>
      <c r="N118" s="31"/>
      <c r="P118" s="31"/>
      <c r="Q118" s="31"/>
    </row>
    <row r="119" spans="2:17" s="30" customFormat="1" ht="12">
      <c r="B119" s="29"/>
      <c r="C119" s="29" t="s">
        <v>3</v>
      </c>
      <c r="G119" s="33"/>
      <c r="M119" s="31"/>
      <c r="N119" s="31"/>
      <c r="P119" s="31"/>
      <c r="Q119" s="31"/>
    </row>
    <row r="120" spans="2:17" s="30" customFormat="1" ht="12">
      <c r="B120" s="29"/>
      <c r="C120" s="29" t="s">
        <v>3</v>
      </c>
      <c r="G120" s="33"/>
      <c r="M120" s="31"/>
      <c r="N120" s="31"/>
      <c r="P120" s="31"/>
      <c r="Q120" s="31"/>
    </row>
    <row r="121" spans="2:17" s="33" customFormat="1" ht="12">
      <c r="B121" s="32" t="s">
        <v>677</v>
      </c>
      <c r="C121" s="32" t="s">
        <v>0</v>
      </c>
      <c r="D121" s="33" t="s">
        <v>2</v>
      </c>
      <c r="E121" s="33" t="s">
        <v>676</v>
      </c>
      <c r="I121" s="33" t="s">
        <v>667</v>
      </c>
      <c r="J121" s="33" t="s">
        <v>666</v>
      </c>
      <c r="K121" s="33" t="s">
        <v>665</v>
      </c>
      <c r="M121" s="39"/>
      <c r="N121" s="39"/>
      <c r="P121" s="39"/>
      <c r="Q121" s="39"/>
    </row>
    <row r="122" spans="2:17" s="33" customFormat="1" ht="12">
      <c r="B122" s="32"/>
      <c r="C122" s="32" t="s">
        <v>3</v>
      </c>
      <c r="D122" s="33" t="s">
        <v>673</v>
      </c>
      <c r="I122" s="33" t="s">
        <v>664</v>
      </c>
      <c r="J122" s="33" t="s">
        <v>663</v>
      </c>
      <c r="K122" s="33" t="s">
        <v>662</v>
      </c>
      <c r="M122" s="39"/>
      <c r="N122" s="39"/>
      <c r="P122" s="39"/>
      <c r="Q122" s="39"/>
    </row>
    <row r="123" spans="2:17" s="30" customFormat="1" ht="12">
      <c r="B123" s="29"/>
      <c r="C123" s="29" t="s">
        <v>3</v>
      </c>
      <c r="G123" s="33"/>
      <c r="M123" s="31"/>
      <c r="N123" s="31"/>
      <c r="P123" s="31"/>
      <c r="Q123" s="31"/>
    </row>
    <row r="124" spans="2:17" s="30" customFormat="1" ht="12">
      <c r="B124" s="29" t="s">
        <v>19</v>
      </c>
      <c r="C124" s="29" t="s">
        <v>142</v>
      </c>
      <c r="D124" s="30" t="s">
        <v>21</v>
      </c>
      <c r="E124" s="30" t="s">
        <v>685</v>
      </c>
      <c r="G124" s="33"/>
      <c r="I124" s="30">
        <v>4</v>
      </c>
      <c r="J124" s="34">
        <v>5000</v>
      </c>
      <c r="M124" s="31"/>
      <c r="N124" s="31"/>
      <c r="P124" s="31"/>
      <c r="Q124" s="31"/>
    </row>
    <row r="125" spans="2:17" s="30" customFormat="1" ht="12">
      <c r="B125" s="29"/>
      <c r="C125" s="29" t="s">
        <v>143</v>
      </c>
      <c r="D125" s="30" t="s">
        <v>21</v>
      </c>
      <c r="E125" s="30" t="s">
        <v>685</v>
      </c>
      <c r="G125" s="33"/>
      <c r="I125" s="30">
        <v>3</v>
      </c>
      <c r="J125" s="34">
        <v>9000</v>
      </c>
      <c r="M125" s="31"/>
      <c r="N125" s="31"/>
      <c r="P125" s="31"/>
      <c r="Q125" s="31"/>
    </row>
    <row r="126" spans="2:17" s="30" customFormat="1" ht="12">
      <c r="B126" s="29"/>
      <c r="C126" s="29" t="s">
        <v>183</v>
      </c>
      <c r="D126" s="30" t="s">
        <v>29</v>
      </c>
      <c r="E126" s="30" t="s">
        <v>685</v>
      </c>
      <c r="G126" s="33"/>
      <c r="I126" s="30">
        <v>1</v>
      </c>
      <c r="J126" s="30">
        <v>400</v>
      </c>
      <c r="M126" s="31"/>
      <c r="N126" s="31"/>
      <c r="P126" s="31"/>
      <c r="Q126" s="31"/>
    </row>
    <row r="127" spans="2:17" s="30" customFormat="1" ht="12">
      <c r="B127" s="29"/>
      <c r="C127" s="29" t="s">
        <v>841</v>
      </c>
      <c r="D127" s="30" t="s">
        <v>29</v>
      </c>
      <c r="E127" s="30" t="s">
        <v>685</v>
      </c>
      <c r="G127" s="33"/>
      <c r="I127" s="30">
        <v>24</v>
      </c>
      <c r="J127" s="34">
        <v>16560</v>
      </c>
      <c r="K127" s="34">
        <v>432.00580000000002</v>
      </c>
      <c r="M127" s="31"/>
      <c r="N127" s="31"/>
      <c r="P127" s="31"/>
      <c r="Q127" s="31"/>
    </row>
    <row r="128" spans="2:17" s="30" customFormat="1" ht="12">
      <c r="B128" s="29"/>
      <c r="C128" s="29" t="s">
        <v>840</v>
      </c>
      <c r="D128" s="30" t="s">
        <v>29</v>
      </c>
      <c r="E128" s="30" t="s">
        <v>685</v>
      </c>
      <c r="G128" s="33"/>
      <c r="I128" s="30">
        <v>2</v>
      </c>
      <c r="J128" s="30">
        <v>500</v>
      </c>
      <c r="K128" s="34">
        <v>131.4</v>
      </c>
      <c r="M128" s="31"/>
      <c r="N128" s="31"/>
      <c r="P128" s="31"/>
      <c r="Q128" s="31"/>
    </row>
    <row r="129" spans="2:17" s="30" customFormat="1" ht="12">
      <c r="B129" s="29" t="s">
        <v>138</v>
      </c>
      <c r="C129" s="29" t="s">
        <v>137</v>
      </c>
      <c r="D129" s="30" t="s">
        <v>33</v>
      </c>
      <c r="E129" s="30" t="s">
        <v>14</v>
      </c>
      <c r="G129" s="33"/>
      <c r="I129" s="30">
        <v>4</v>
      </c>
      <c r="J129" s="34">
        <v>82500</v>
      </c>
      <c r="K129" s="34">
        <v>99980.46</v>
      </c>
      <c r="M129" s="31"/>
      <c r="N129" s="31"/>
      <c r="P129" s="31"/>
      <c r="Q129" s="31"/>
    </row>
    <row r="130" spans="2:17" s="30" customFormat="1" ht="12">
      <c r="B130" s="29"/>
      <c r="C130" s="29" t="s">
        <v>181</v>
      </c>
      <c r="D130" s="30" t="s">
        <v>33</v>
      </c>
      <c r="E130" s="30" t="s">
        <v>14</v>
      </c>
      <c r="G130" s="33"/>
      <c r="I130" s="30">
        <v>2</v>
      </c>
      <c r="J130" s="34">
        <v>40000</v>
      </c>
      <c r="K130" s="34">
        <v>0</v>
      </c>
      <c r="M130" s="31"/>
      <c r="N130" s="31"/>
      <c r="P130" s="31"/>
      <c r="Q130" s="31"/>
    </row>
    <row r="131" spans="2:17" s="30" customFormat="1" ht="12">
      <c r="B131" s="29" t="s">
        <v>125</v>
      </c>
      <c r="C131" s="29" t="s">
        <v>124</v>
      </c>
      <c r="D131" s="30" t="s">
        <v>21</v>
      </c>
      <c r="E131" s="30" t="s">
        <v>99</v>
      </c>
      <c r="G131" s="33"/>
      <c r="I131" s="30">
        <v>2</v>
      </c>
      <c r="J131" s="30">
        <v>640</v>
      </c>
      <c r="K131" s="34">
        <v>0</v>
      </c>
      <c r="M131" s="31"/>
      <c r="N131" s="31"/>
      <c r="P131" s="31"/>
      <c r="Q131" s="31"/>
    </row>
    <row r="132" spans="2:17" s="30" customFormat="1" ht="12">
      <c r="B132" s="29"/>
      <c r="C132" s="29" t="s">
        <v>127</v>
      </c>
      <c r="D132" s="30" t="s">
        <v>21</v>
      </c>
      <c r="E132" s="30" t="s">
        <v>99</v>
      </c>
      <c r="G132" s="33"/>
      <c r="I132" s="30">
        <v>3</v>
      </c>
      <c r="J132" s="34">
        <v>1120</v>
      </c>
      <c r="K132" s="34">
        <v>0</v>
      </c>
      <c r="M132" s="31"/>
      <c r="N132" s="31"/>
      <c r="P132" s="31"/>
      <c r="Q132" s="31"/>
    </row>
    <row r="133" spans="2:17" s="30" customFormat="1" ht="12">
      <c r="B133" s="29"/>
      <c r="C133" s="29" t="s">
        <v>128</v>
      </c>
      <c r="D133" s="30" t="s">
        <v>21</v>
      </c>
      <c r="E133" s="30" t="s">
        <v>99</v>
      </c>
      <c r="G133" s="33"/>
      <c r="I133" s="30">
        <v>3</v>
      </c>
      <c r="J133" s="30">
        <v>62</v>
      </c>
      <c r="K133" s="34">
        <v>92.566999999999993</v>
      </c>
      <c r="M133" s="31"/>
      <c r="N133" s="31"/>
      <c r="P133" s="31"/>
      <c r="Q133" s="31"/>
    </row>
    <row r="134" spans="2:17" s="30" customFormat="1" ht="12">
      <c r="B134" s="29"/>
      <c r="C134" s="29" t="s">
        <v>130</v>
      </c>
      <c r="D134" s="30" t="s">
        <v>21</v>
      </c>
      <c r="E134" s="30" t="s">
        <v>99</v>
      </c>
      <c r="G134" s="33"/>
      <c r="I134" s="30">
        <v>3</v>
      </c>
      <c r="J134" s="30">
        <v>288</v>
      </c>
      <c r="K134" s="34">
        <v>229.29900000000001</v>
      </c>
      <c r="M134" s="31"/>
      <c r="N134" s="31"/>
      <c r="P134" s="31"/>
      <c r="Q134" s="31"/>
    </row>
    <row r="135" spans="2:17" s="30" customFormat="1" ht="12">
      <c r="B135" s="29"/>
      <c r="C135" s="29" t="s">
        <v>131</v>
      </c>
      <c r="D135" s="30" t="s">
        <v>21</v>
      </c>
      <c r="E135" s="30" t="s">
        <v>99</v>
      </c>
      <c r="G135" s="33"/>
      <c r="I135" s="30">
        <v>3</v>
      </c>
      <c r="J135" s="34">
        <v>1210</v>
      </c>
      <c r="K135" s="34">
        <v>3338.3969999999999</v>
      </c>
      <c r="M135" s="31"/>
      <c r="N135" s="31"/>
      <c r="P135" s="31"/>
      <c r="Q135" s="31"/>
    </row>
    <row r="136" spans="2:17" s="30" customFormat="1" ht="12">
      <c r="B136" s="29"/>
      <c r="C136" s="29" t="s">
        <v>134</v>
      </c>
      <c r="D136" s="30" t="s">
        <v>21</v>
      </c>
      <c r="E136" s="30" t="s">
        <v>99</v>
      </c>
      <c r="G136" s="33"/>
      <c r="I136" s="30">
        <v>1</v>
      </c>
      <c r="J136" s="34">
        <v>640</v>
      </c>
      <c r="K136" s="34">
        <v>0</v>
      </c>
      <c r="M136" s="31"/>
      <c r="N136" s="31"/>
      <c r="P136" s="31"/>
      <c r="Q136" s="31"/>
    </row>
    <row r="137" spans="2:17" s="30" customFormat="1" ht="12">
      <c r="B137" s="29"/>
      <c r="C137" s="29" t="s">
        <v>135</v>
      </c>
      <c r="D137" s="30" t="s">
        <v>21</v>
      </c>
      <c r="E137" s="30" t="s">
        <v>99</v>
      </c>
      <c r="G137" s="33"/>
      <c r="I137" s="30">
        <v>2</v>
      </c>
      <c r="J137" s="30">
        <v>320</v>
      </c>
      <c r="K137" s="34">
        <v>632.12199999999996</v>
      </c>
      <c r="M137" s="31"/>
      <c r="N137" s="31"/>
      <c r="P137" s="31"/>
      <c r="Q137" s="31"/>
    </row>
    <row r="138" spans="2:17" s="30" customFormat="1" ht="12">
      <c r="B138" s="29"/>
      <c r="C138" s="29" t="s">
        <v>147</v>
      </c>
      <c r="D138" s="30" t="s">
        <v>21</v>
      </c>
      <c r="E138" s="30" t="s">
        <v>99</v>
      </c>
      <c r="G138" s="33"/>
      <c r="I138" s="30">
        <v>3</v>
      </c>
      <c r="J138" s="30">
        <v>515</v>
      </c>
      <c r="K138" s="34">
        <v>761.12099999999998</v>
      </c>
      <c r="M138" s="31"/>
      <c r="N138" s="31"/>
      <c r="P138" s="31"/>
      <c r="Q138" s="31"/>
    </row>
    <row r="139" spans="2:17" s="30" customFormat="1" ht="12">
      <c r="B139" s="29"/>
      <c r="C139" s="29" t="s">
        <v>148</v>
      </c>
      <c r="D139" s="30" t="s">
        <v>104</v>
      </c>
      <c r="E139" s="30" t="s">
        <v>99</v>
      </c>
      <c r="G139" s="33"/>
      <c r="I139" s="30">
        <v>1</v>
      </c>
      <c r="J139" s="30">
        <v>350</v>
      </c>
      <c r="K139" s="34">
        <v>1557.885</v>
      </c>
      <c r="M139" s="31"/>
      <c r="N139" s="31"/>
      <c r="P139" s="31"/>
      <c r="Q139" s="31"/>
    </row>
    <row r="140" spans="2:17" s="30" customFormat="1" ht="12">
      <c r="B140" s="29"/>
      <c r="C140" s="29" t="s">
        <v>149</v>
      </c>
      <c r="D140" s="30" t="s">
        <v>21</v>
      </c>
      <c r="E140" s="30" t="s">
        <v>99</v>
      </c>
      <c r="G140" s="33"/>
      <c r="I140" s="30">
        <v>3</v>
      </c>
      <c r="J140" s="30">
        <v>589</v>
      </c>
      <c r="K140" s="34">
        <v>1495.309</v>
      </c>
      <c r="M140" s="31"/>
      <c r="N140" s="31"/>
      <c r="P140" s="31"/>
      <c r="Q140" s="31"/>
    </row>
    <row r="141" spans="2:17" s="30" customFormat="1" ht="12">
      <c r="B141" s="29"/>
      <c r="C141" s="29" t="s">
        <v>151</v>
      </c>
      <c r="D141" s="30" t="s">
        <v>21</v>
      </c>
      <c r="E141" s="30" t="s">
        <v>99</v>
      </c>
      <c r="G141" s="33"/>
      <c r="I141" s="30">
        <v>3</v>
      </c>
      <c r="J141" s="34">
        <v>3210</v>
      </c>
      <c r="K141" s="34">
        <v>0</v>
      </c>
      <c r="M141" s="31"/>
      <c r="N141" s="31"/>
      <c r="P141" s="31"/>
      <c r="Q141" s="31"/>
    </row>
    <row r="142" spans="2:17" s="30" customFormat="1" ht="12">
      <c r="B142" s="29"/>
      <c r="C142" s="29" t="s">
        <v>155</v>
      </c>
      <c r="D142" s="30" t="s">
        <v>21</v>
      </c>
      <c r="E142" s="30" t="s">
        <v>99</v>
      </c>
      <c r="G142" s="33"/>
      <c r="I142" s="30">
        <v>3</v>
      </c>
      <c r="J142" s="30">
        <v>280</v>
      </c>
      <c r="K142" s="34">
        <v>293.19600000000003</v>
      </c>
      <c r="M142" s="31"/>
      <c r="N142" s="31"/>
      <c r="P142" s="31"/>
      <c r="Q142" s="31"/>
    </row>
    <row r="143" spans="2:17" s="30" customFormat="1" ht="12">
      <c r="B143" s="29"/>
      <c r="C143" s="29" t="s">
        <v>161</v>
      </c>
      <c r="D143" s="30" t="s">
        <v>21</v>
      </c>
      <c r="E143" s="30" t="s">
        <v>99</v>
      </c>
      <c r="G143" s="33"/>
      <c r="I143" s="30">
        <v>2</v>
      </c>
      <c r="J143" s="30">
        <v>640</v>
      </c>
      <c r="K143" s="34">
        <v>1842.836</v>
      </c>
      <c r="M143" s="31"/>
      <c r="N143" s="31"/>
      <c r="P143" s="31"/>
      <c r="Q143" s="31"/>
    </row>
    <row r="144" spans="2:17" s="30" customFormat="1" ht="12">
      <c r="B144" s="29"/>
      <c r="C144" s="29" t="s">
        <v>162</v>
      </c>
      <c r="D144" s="30" t="s">
        <v>21</v>
      </c>
      <c r="E144" s="30" t="s">
        <v>99</v>
      </c>
      <c r="G144" s="33"/>
      <c r="I144" s="30">
        <v>3</v>
      </c>
      <c r="J144" s="30">
        <v>818</v>
      </c>
      <c r="K144" s="34">
        <v>1702.588</v>
      </c>
      <c r="M144" s="31"/>
      <c r="N144" s="31"/>
      <c r="P144" s="31"/>
      <c r="Q144" s="31"/>
    </row>
    <row r="145" spans="2:17" s="30" customFormat="1" ht="12">
      <c r="B145" s="29"/>
      <c r="C145" s="29" t="s">
        <v>163</v>
      </c>
      <c r="D145" s="30" t="s">
        <v>21</v>
      </c>
      <c r="E145" s="30" t="s">
        <v>99</v>
      </c>
      <c r="G145" s="33"/>
      <c r="I145" s="30">
        <v>4</v>
      </c>
      <c r="J145" s="34">
        <v>2616</v>
      </c>
      <c r="K145" s="34">
        <v>11029.366</v>
      </c>
      <c r="M145" s="31"/>
      <c r="N145" s="31"/>
      <c r="P145" s="31"/>
      <c r="Q145" s="31"/>
    </row>
    <row r="146" spans="2:17" s="30" customFormat="1" ht="12">
      <c r="B146" s="29"/>
      <c r="C146" s="29" t="s">
        <v>164</v>
      </c>
      <c r="D146" s="30" t="s">
        <v>21</v>
      </c>
      <c r="E146" s="30" t="s">
        <v>99</v>
      </c>
      <c r="G146" s="33"/>
      <c r="I146" s="30">
        <v>4</v>
      </c>
      <c r="J146" s="34">
        <v>1240</v>
      </c>
      <c r="K146" s="34">
        <v>1747.5709999999999</v>
      </c>
      <c r="M146" s="31"/>
      <c r="N146" s="31"/>
      <c r="P146" s="31"/>
      <c r="Q146" s="31"/>
    </row>
    <row r="147" spans="2:17" s="30" customFormat="1" ht="12">
      <c r="B147" s="29"/>
      <c r="C147" s="29" t="s">
        <v>839</v>
      </c>
      <c r="D147" s="30" t="s">
        <v>21</v>
      </c>
      <c r="E147" s="30" t="s">
        <v>99</v>
      </c>
      <c r="G147" s="33"/>
      <c r="I147" s="30">
        <v>3</v>
      </c>
      <c r="J147" s="30">
        <v>172</v>
      </c>
      <c r="K147" s="34">
        <v>0</v>
      </c>
      <c r="M147" s="31"/>
      <c r="N147" s="31"/>
      <c r="P147" s="31"/>
      <c r="Q147" s="31"/>
    </row>
    <row r="148" spans="2:17" s="30" customFormat="1" ht="12">
      <c r="B148" s="29"/>
      <c r="C148" s="29" t="s">
        <v>166</v>
      </c>
      <c r="D148" s="30" t="s">
        <v>21</v>
      </c>
      <c r="E148" s="30" t="s">
        <v>99</v>
      </c>
      <c r="G148" s="33"/>
      <c r="I148" s="30">
        <v>1</v>
      </c>
      <c r="J148" s="30">
        <v>500</v>
      </c>
      <c r="K148" s="34">
        <v>0</v>
      </c>
      <c r="M148" s="31"/>
      <c r="N148" s="31"/>
      <c r="P148" s="31"/>
      <c r="Q148" s="31"/>
    </row>
    <row r="149" spans="2:17" s="30" customFormat="1" ht="12">
      <c r="B149" s="29"/>
      <c r="C149" s="29" t="s">
        <v>167</v>
      </c>
      <c r="D149" s="30" t="s">
        <v>21</v>
      </c>
      <c r="E149" s="30" t="s">
        <v>99</v>
      </c>
      <c r="G149" s="33"/>
      <c r="I149" s="30">
        <v>2</v>
      </c>
      <c r="J149" s="30">
        <v>235</v>
      </c>
      <c r="K149" s="34">
        <v>497.39109999999999</v>
      </c>
      <c r="M149" s="31"/>
      <c r="N149" s="31"/>
      <c r="P149" s="31"/>
      <c r="Q149" s="31"/>
    </row>
    <row r="150" spans="2:17" s="30" customFormat="1" ht="12">
      <c r="B150" s="29"/>
      <c r="C150" s="29" t="s">
        <v>168</v>
      </c>
      <c r="D150" s="30" t="s">
        <v>21</v>
      </c>
      <c r="E150" s="30" t="s">
        <v>99</v>
      </c>
      <c r="G150" s="33"/>
      <c r="I150" s="30">
        <v>1</v>
      </c>
      <c r="J150" s="30">
        <v>68</v>
      </c>
      <c r="K150" s="34">
        <v>0</v>
      </c>
      <c r="M150" s="31"/>
      <c r="N150" s="31"/>
      <c r="P150" s="31"/>
      <c r="Q150" s="31"/>
    </row>
    <row r="151" spans="2:17" s="30" customFormat="1" ht="12">
      <c r="B151" s="29"/>
      <c r="C151" s="29" t="s">
        <v>169</v>
      </c>
      <c r="D151" s="30" t="s">
        <v>21</v>
      </c>
      <c r="E151" s="30" t="s">
        <v>99</v>
      </c>
      <c r="G151" s="33"/>
      <c r="I151" s="30">
        <v>3</v>
      </c>
      <c r="J151" s="30">
        <v>535</v>
      </c>
      <c r="K151" s="34">
        <v>817.35699999999997</v>
      </c>
      <c r="M151" s="31"/>
      <c r="N151" s="31"/>
      <c r="P151" s="31"/>
      <c r="Q151" s="31"/>
    </row>
    <row r="152" spans="2:17" s="30" customFormat="1" ht="12">
      <c r="B152" s="29"/>
      <c r="C152" s="29" t="s">
        <v>170</v>
      </c>
      <c r="D152" s="30" t="s">
        <v>21</v>
      </c>
      <c r="E152" s="30" t="s">
        <v>99</v>
      </c>
      <c r="G152" s="33"/>
      <c r="I152" s="30">
        <v>2</v>
      </c>
      <c r="J152" s="30">
        <v>274</v>
      </c>
      <c r="K152" s="34">
        <v>0</v>
      </c>
      <c r="M152" s="31"/>
      <c r="N152" s="31"/>
      <c r="P152" s="31"/>
      <c r="Q152" s="31"/>
    </row>
    <row r="153" spans="2:17" s="30" customFormat="1" ht="12">
      <c r="B153" s="29"/>
      <c r="C153" s="29" t="s">
        <v>170</v>
      </c>
      <c r="D153" s="30" t="s">
        <v>104</v>
      </c>
      <c r="E153" s="30" t="s">
        <v>99</v>
      </c>
      <c r="G153" s="33"/>
      <c r="I153" s="30">
        <v>1</v>
      </c>
      <c r="J153" s="30">
        <v>176</v>
      </c>
      <c r="K153" s="34">
        <v>0</v>
      </c>
      <c r="M153" s="31"/>
      <c r="N153" s="31"/>
      <c r="P153" s="31"/>
      <c r="Q153" s="31"/>
    </row>
    <row r="154" spans="2:17" s="30" customFormat="1" ht="12">
      <c r="B154" s="29"/>
      <c r="C154" s="29" t="s">
        <v>171</v>
      </c>
      <c r="D154" s="30" t="s">
        <v>21</v>
      </c>
      <c r="E154" s="30" t="s">
        <v>99</v>
      </c>
      <c r="G154" s="33"/>
      <c r="I154" s="30">
        <v>2</v>
      </c>
      <c r="J154" s="30">
        <v>230</v>
      </c>
      <c r="K154" s="34">
        <v>518.90200000000004</v>
      </c>
      <c r="M154" s="31"/>
      <c r="N154" s="31"/>
      <c r="P154" s="31"/>
      <c r="Q154" s="31"/>
    </row>
    <row r="155" spans="2:17" s="30" customFormat="1" ht="12">
      <c r="B155" s="29"/>
      <c r="C155" s="29" t="s">
        <v>176</v>
      </c>
      <c r="D155" s="30" t="s">
        <v>21</v>
      </c>
      <c r="E155" s="30" t="s">
        <v>99</v>
      </c>
      <c r="G155" s="33"/>
      <c r="I155" s="30">
        <v>2</v>
      </c>
      <c r="J155" s="30">
        <v>880</v>
      </c>
      <c r="K155" s="34">
        <v>1954.5260000000001</v>
      </c>
      <c r="M155" s="31"/>
      <c r="N155" s="31"/>
      <c r="P155" s="31"/>
      <c r="Q155" s="31"/>
    </row>
    <row r="156" spans="2:17" s="30" customFormat="1" ht="12">
      <c r="B156" s="29"/>
      <c r="C156" s="29" t="s">
        <v>177</v>
      </c>
      <c r="D156" s="30" t="s">
        <v>21</v>
      </c>
      <c r="E156" s="30" t="s">
        <v>99</v>
      </c>
      <c r="G156" s="33"/>
      <c r="I156" s="30">
        <v>2</v>
      </c>
      <c r="J156" s="30">
        <v>352</v>
      </c>
      <c r="K156" s="34">
        <v>1019.115</v>
      </c>
      <c r="M156" s="31"/>
      <c r="N156" s="31"/>
      <c r="P156" s="31"/>
      <c r="Q156" s="31"/>
    </row>
    <row r="157" spans="2:17" s="30" customFormat="1" ht="12">
      <c r="B157" s="29"/>
      <c r="C157" s="29" t="s">
        <v>182</v>
      </c>
      <c r="D157" s="30" t="s">
        <v>21</v>
      </c>
      <c r="E157" s="30" t="s">
        <v>99</v>
      </c>
      <c r="G157" s="33"/>
      <c r="I157" s="30">
        <v>1</v>
      </c>
      <c r="J157" s="30">
        <v>500</v>
      </c>
      <c r="K157" s="34">
        <v>0</v>
      </c>
      <c r="M157" s="31"/>
      <c r="N157" s="31"/>
      <c r="P157" s="31"/>
      <c r="Q157" s="31"/>
    </row>
    <row r="158" spans="2:17" s="30" customFormat="1" ht="12">
      <c r="B158" s="29"/>
      <c r="C158" s="29" t="s">
        <v>185</v>
      </c>
      <c r="D158" s="30" t="s">
        <v>21</v>
      </c>
      <c r="E158" s="30" t="s">
        <v>99</v>
      </c>
      <c r="G158" s="33"/>
      <c r="I158" s="30">
        <v>2</v>
      </c>
      <c r="J158" s="34">
        <v>1400</v>
      </c>
      <c r="K158" s="34">
        <v>11273.317999999999</v>
      </c>
      <c r="M158" s="31"/>
      <c r="N158" s="31"/>
      <c r="P158" s="31"/>
      <c r="Q158" s="31"/>
    </row>
    <row r="159" spans="2:17" s="30" customFormat="1" ht="12">
      <c r="B159" s="29"/>
      <c r="C159" s="29" t="s">
        <v>186</v>
      </c>
      <c r="D159" s="30" t="s">
        <v>21</v>
      </c>
      <c r="E159" s="30" t="s">
        <v>99</v>
      </c>
      <c r="G159" s="33"/>
      <c r="I159" s="30">
        <v>1</v>
      </c>
      <c r="J159" s="30">
        <v>250</v>
      </c>
      <c r="K159" s="34">
        <v>15.042999999999999</v>
      </c>
      <c r="M159" s="31"/>
      <c r="N159" s="31"/>
      <c r="P159" s="31"/>
      <c r="Q159" s="31"/>
    </row>
    <row r="160" spans="2:17" s="30" customFormat="1" ht="12">
      <c r="B160" s="29"/>
      <c r="C160" s="29" t="s">
        <v>186</v>
      </c>
      <c r="D160" s="30" t="s">
        <v>104</v>
      </c>
      <c r="E160" s="30" t="s">
        <v>99</v>
      </c>
      <c r="G160" s="33"/>
      <c r="I160" s="30">
        <v>1</v>
      </c>
      <c r="J160" s="30">
        <v>179</v>
      </c>
      <c r="K160" s="34">
        <v>0</v>
      </c>
      <c r="M160" s="31"/>
      <c r="N160" s="31"/>
      <c r="P160" s="31"/>
      <c r="Q160" s="31"/>
    </row>
    <row r="161" spans="2:17" s="30" customFormat="1" ht="12">
      <c r="B161" s="29"/>
      <c r="C161" s="29" t="s">
        <v>188</v>
      </c>
      <c r="D161" s="30" t="s">
        <v>21</v>
      </c>
      <c r="E161" s="30" t="s">
        <v>99</v>
      </c>
      <c r="G161" s="33"/>
      <c r="I161" s="30">
        <v>3</v>
      </c>
      <c r="J161" s="30">
        <v>698</v>
      </c>
      <c r="K161" s="34">
        <v>4.5149999999999997</v>
      </c>
      <c r="M161" s="31"/>
      <c r="N161" s="31"/>
      <c r="P161" s="31"/>
      <c r="Q161" s="31"/>
    </row>
    <row r="162" spans="2:17" s="30" customFormat="1" ht="12">
      <c r="B162" s="29"/>
      <c r="C162" s="29" t="s">
        <v>189</v>
      </c>
      <c r="D162" s="30" t="s">
        <v>21</v>
      </c>
      <c r="E162" s="30" t="s">
        <v>99</v>
      </c>
      <c r="G162" s="33"/>
      <c r="I162" s="30">
        <v>2</v>
      </c>
      <c r="J162" s="30">
        <v>920</v>
      </c>
      <c r="K162" s="34">
        <v>722.08</v>
      </c>
      <c r="M162" s="31"/>
      <c r="N162" s="31"/>
      <c r="P162" s="31"/>
      <c r="Q162" s="31"/>
    </row>
    <row r="163" spans="2:17" s="30" customFormat="1" ht="12">
      <c r="B163" s="29" t="s">
        <v>895</v>
      </c>
      <c r="C163" s="29" t="s">
        <v>122</v>
      </c>
      <c r="D163" s="30" t="s">
        <v>21</v>
      </c>
      <c r="E163" s="30" t="s">
        <v>99</v>
      </c>
      <c r="G163" s="33"/>
      <c r="I163" s="30">
        <v>2</v>
      </c>
      <c r="J163" s="30">
        <v>90</v>
      </c>
      <c r="K163" s="34">
        <v>176.929</v>
      </c>
      <c r="M163" s="31"/>
      <c r="N163" s="31"/>
      <c r="P163" s="31"/>
      <c r="Q163" s="31"/>
    </row>
    <row r="164" spans="2:17" s="30" customFormat="1" ht="12">
      <c r="B164" s="29"/>
      <c r="C164" s="29" t="s">
        <v>126</v>
      </c>
      <c r="D164" s="30" t="s">
        <v>21</v>
      </c>
      <c r="E164" s="30" t="s">
        <v>99</v>
      </c>
      <c r="G164" s="33"/>
      <c r="I164" s="30">
        <v>2</v>
      </c>
      <c r="J164" s="30">
        <v>240</v>
      </c>
      <c r="K164" s="34">
        <v>238.542</v>
      </c>
      <c r="M164" s="31"/>
      <c r="N164" s="31"/>
      <c r="P164" s="31"/>
      <c r="Q164" s="31"/>
    </row>
    <row r="165" spans="2:17" s="30" customFormat="1" ht="12">
      <c r="B165" s="29"/>
      <c r="C165" s="29" t="s">
        <v>129</v>
      </c>
      <c r="D165" s="30" t="s">
        <v>21</v>
      </c>
      <c r="E165" s="30" t="s">
        <v>99</v>
      </c>
      <c r="G165" s="33"/>
      <c r="I165" s="30">
        <v>1</v>
      </c>
      <c r="J165" s="30">
        <v>20</v>
      </c>
      <c r="K165" s="30">
        <v>0</v>
      </c>
      <c r="M165" s="31"/>
      <c r="N165" s="31"/>
      <c r="P165" s="31"/>
      <c r="Q165" s="31"/>
    </row>
    <row r="166" spans="2:17" s="30" customFormat="1" ht="12">
      <c r="B166" s="29"/>
      <c r="C166" s="29" t="s">
        <v>129</v>
      </c>
      <c r="D166" s="30" t="s">
        <v>29</v>
      </c>
      <c r="E166" s="30" t="s">
        <v>99</v>
      </c>
      <c r="G166" s="33"/>
      <c r="I166" s="30">
        <v>8</v>
      </c>
      <c r="J166" s="30">
        <v>5</v>
      </c>
      <c r="K166" s="30">
        <v>0</v>
      </c>
      <c r="M166" s="31"/>
      <c r="N166" s="31"/>
      <c r="P166" s="31"/>
      <c r="Q166" s="31"/>
    </row>
    <row r="167" spans="2:17" s="30" customFormat="1" ht="12">
      <c r="B167" s="29"/>
      <c r="C167" s="29" t="s">
        <v>132</v>
      </c>
      <c r="D167" s="30" t="s">
        <v>21</v>
      </c>
      <c r="E167" s="30" t="s">
        <v>99</v>
      </c>
      <c r="G167" s="33"/>
      <c r="I167" s="30">
        <v>1</v>
      </c>
      <c r="J167" s="30">
        <v>34</v>
      </c>
      <c r="K167" s="30">
        <v>0</v>
      </c>
      <c r="M167" s="31"/>
      <c r="N167" s="31"/>
      <c r="P167" s="31"/>
      <c r="Q167" s="31"/>
    </row>
    <row r="168" spans="2:17" s="30" customFormat="1" ht="12">
      <c r="B168" s="29"/>
      <c r="C168" s="29" t="s">
        <v>133</v>
      </c>
      <c r="D168" s="30" t="s">
        <v>21</v>
      </c>
      <c r="E168" s="30" t="s">
        <v>99</v>
      </c>
      <c r="G168" s="33"/>
      <c r="I168" s="30">
        <v>1</v>
      </c>
      <c r="J168" s="30">
        <v>28</v>
      </c>
      <c r="K168" s="30">
        <v>0</v>
      </c>
      <c r="M168" s="31"/>
      <c r="N168" s="31"/>
      <c r="P168" s="31"/>
      <c r="Q168" s="31"/>
    </row>
    <row r="169" spans="2:17" s="30" customFormat="1" ht="12">
      <c r="B169" s="29"/>
      <c r="C169" s="29" t="s">
        <v>133</v>
      </c>
      <c r="D169" s="30" t="s">
        <v>29</v>
      </c>
      <c r="E169" s="30" t="s">
        <v>99</v>
      </c>
      <c r="G169" s="33"/>
      <c r="I169" s="30">
        <v>7</v>
      </c>
      <c r="J169" s="40">
        <v>4.2</v>
      </c>
      <c r="K169" s="30">
        <v>0</v>
      </c>
      <c r="M169" s="31"/>
      <c r="N169" s="31"/>
      <c r="P169" s="31"/>
      <c r="Q169" s="31"/>
    </row>
    <row r="170" spans="2:17" s="30" customFormat="1" ht="12">
      <c r="B170" s="29"/>
      <c r="C170" s="29" t="s">
        <v>136</v>
      </c>
      <c r="D170" s="30" t="s">
        <v>21</v>
      </c>
      <c r="E170" s="30" t="s">
        <v>99</v>
      </c>
      <c r="G170" s="33"/>
      <c r="I170" s="30">
        <v>1</v>
      </c>
      <c r="J170" s="30">
        <v>22</v>
      </c>
      <c r="K170" s="30">
        <v>0</v>
      </c>
      <c r="M170" s="31"/>
      <c r="N170" s="31"/>
      <c r="P170" s="31"/>
      <c r="Q170" s="31"/>
    </row>
    <row r="171" spans="2:17" s="30" customFormat="1" ht="12">
      <c r="B171" s="29"/>
      <c r="C171" s="29" t="s">
        <v>136</v>
      </c>
      <c r="D171" s="30" t="s">
        <v>29</v>
      </c>
      <c r="E171" s="30" t="s">
        <v>99</v>
      </c>
      <c r="G171" s="33"/>
      <c r="I171" s="30">
        <v>9</v>
      </c>
      <c r="J171" s="30">
        <v>5.4</v>
      </c>
      <c r="K171" s="30">
        <v>0</v>
      </c>
      <c r="M171" s="31"/>
      <c r="N171" s="31"/>
      <c r="P171" s="31"/>
      <c r="Q171" s="31"/>
    </row>
    <row r="172" spans="2:17" s="30" customFormat="1" ht="12">
      <c r="B172" s="29"/>
      <c r="C172" s="29" t="s">
        <v>144</v>
      </c>
      <c r="D172" s="30" t="s">
        <v>21</v>
      </c>
      <c r="E172" s="30" t="s">
        <v>99</v>
      </c>
      <c r="G172" s="33"/>
      <c r="I172" s="30">
        <v>1</v>
      </c>
      <c r="J172" s="30">
        <v>29</v>
      </c>
      <c r="K172" s="30">
        <v>0</v>
      </c>
      <c r="M172" s="31"/>
      <c r="N172" s="31"/>
      <c r="P172" s="31"/>
      <c r="Q172" s="31"/>
    </row>
    <row r="173" spans="2:17" s="30" customFormat="1" ht="12">
      <c r="B173" s="29"/>
      <c r="C173" s="29" t="s">
        <v>144</v>
      </c>
      <c r="D173" s="30" t="s">
        <v>29</v>
      </c>
      <c r="E173" s="30" t="s">
        <v>99</v>
      </c>
      <c r="G173" s="33"/>
      <c r="I173" s="30">
        <v>8</v>
      </c>
      <c r="J173" s="30">
        <v>4.8</v>
      </c>
      <c r="K173" s="30">
        <v>0</v>
      </c>
      <c r="M173" s="31"/>
      <c r="N173" s="31"/>
      <c r="P173" s="31"/>
      <c r="Q173" s="31"/>
    </row>
    <row r="174" spans="2:17" s="30" customFormat="1" ht="12">
      <c r="B174" s="29"/>
      <c r="C174" s="29" t="s">
        <v>145</v>
      </c>
      <c r="D174" s="30" t="s">
        <v>21</v>
      </c>
      <c r="E174" s="30" t="s">
        <v>99</v>
      </c>
      <c r="G174" s="33"/>
      <c r="I174" s="30">
        <v>1</v>
      </c>
      <c r="J174" s="30">
        <v>30</v>
      </c>
      <c r="K174" s="30">
        <v>0</v>
      </c>
      <c r="M174" s="31"/>
      <c r="N174" s="31"/>
      <c r="P174" s="31"/>
      <c r="Q174" s="31"/>
    </row>
    <row r="175" spans="2:17" s="30" customFormat="1" ht="12">
      <c r="B175" s="29"/>
      <c r="C175" s="29" t="s">
        <v>145</v>
      </c>
      <c r="D175" s="30" t="s">
        <v>29</v>
      </c>
      <c r="E175" s="30" t="s">
        <v>99</v>
      </c>
      <c r="G175" s="33"/>
      <c r="I175" s="30">
        <v>14</v>
      </c>
      <c r="J175" s="30">
        <v>8.4</v>
      </c>
      <c r="K175" s="30">
        <v>0</v>
      </c>
      <c r="M175" s="31"/>
      <c r="N175" s="31"/>
      <c r="P175" s="31"/>
      <c r="Q175" s="31"/>
    </row>
    <row r="176" spans="2:17" s="30" customFormat="1" ht="12">
      <c r="B176" s="29"/>
      <c r="C176" s="29" t="s">
        <v>146</v>
      </c>
      <c r="D176" s="30" t="s">
        <v>21</v>
      </c>
      <c r="E176" s="30" t="s">
        <v>99</v>
      </c>
      <c r="G176" s="33"/>
      <c r="I176" s="30">
        <v>1</v>
      </c>
      <c r="J176" s="30">
        <v>25</v>
      </c>
      <c r="K176" s="30">
        <v>0</v>
      </c>
      <c r="M176" s="31"/>
      <c r="N176" s="31"/>
      <c r="P176" s="31"/>
      <c r="Q176" s="31"/>
    </row>
    <row r="177" spans="2:17" s="30" customFormat="1" ht="12">
      <c r="B177" s="29"/>
      <c r="C177" s="29" t="s">
        <v>146</v>
      </c>
      <c r="D177" s="30" t="s">
        <v>29</v>
      </c>
      <c r="E177" s="30" t="s">
        <v>99</v>
      </c>
      <c r="G177" s="33"/>
      <c r="I177" s="30">
        <v>9</v>
      </c>
      <c r="J177" s="30">
        <v>5.4</v>
      </c>
      <c r="K177" s="30">
        <v>0</v>
      </c>
      <c r="M177" s="31"/>
      <c r="N177" s="31"/>
      <c r="P177" s="31"/>
      <c r="Q177" s="31"/>
    </row>
    <row r="178" spans="2:17" s="30" customFormat="1" ht="12">
      <c r="B178" s="29"/>
      <c r="C178" s="29" t="s">
        <v>150</v>
      </c>
      <c r="D178" s="30" t="s">
        <v>21</v>
      </c>
      <c r="E178" s="30" t="s">
        <v>99</v>
      </c>
      <c r="G178" s="33"/>
      <c r="I178" s="30">
        <v>1</v>
      </c>
      <c r="J178" s="30">
        <v>34</v>
      </c>
      <c r="K178" s="30">
        <v>0</v>
      </c>
      <c r="M178" s="31"/>
      <c r="N178" s="31"/>
      <c r="P178" s="31"/>
      <c r="Q178" s="31"/>
    </row>
    <row r="179" spans="2:17" s="30" customFormat="1" ht="12">
      <c r="B179" s="29"/>
      <c r="C179" s="29" t="s">
        <v>150</v>
      </c>
      <c r="D179" s="30" t="s">
        <v>29</v>
      </c>
      <c r="E179" s="30" t="s">
        <v>99</v>
      </c>
      <c r="G179" s="33"/>
      <c r="I179" s="30">
        <v>6</v>
      </c>
      <c r="J179" s="30">
        <v>3.6</v>
      </c>
      <c r="K179" s="30">
        <v>0</v>
      </c>
      <c r="M179" s="31"/>
      <c r="N179" s="31"/>
      <c r="P179" s="31"/>
      <c r="Q179" s="31"/>
    </row>
    <row r="180" spans="2:17" s="30" customFormat="1" ht="12">
      <c r="B180" s="29"/>
      <c r="C180" s="29" t="s">
        <v>152</v>
      </c>
      <c r="D180" s="30" t="s">
        <v>21</v>
      </c>
      <c r="E180" s="30" t="s">
        <v>99</v>
      </c>
      <c r="G180" s="33"/>
      <c r="I180" s="30">
        <v>1</v>
      </c>
      <c r="J180" s="30">
        <v>50</v>
      </c>
      <c r="K180" s="30">
        <v>0</v>
      </c>
      <c r="M180" s="31"/>
      <c r="N180" s="31"/>
      <c r="P180" s="31"/>
      <c r="Q180" s="31"/>
    </row>
    <row r="181" spans="2:17" s="30" customFormat="1" ht="12">
      <c r="B181" s="29"/>
      <c r="C181" s="29" t="s">
        <v>152</v>
      </c>
      <c r="D181" s="30" t="s">
        <v>29</v>
      </c>
      <c r="E181" s="30" t="s">
        <v>99</v>
      </c>
      <c r="G181" s="33"/>
      <c r="I181" s="30">
        <v>6</v>
      </c>
      <c r="J181" s="30">
        <v>3.6</v>
      </c>
      <c r="K181" s="30">
        <v>0</v>
      </c>
      <c r="M181" s="31"/>
      <c r="N181" s="31"/>
      <c r="P181" s="31"/>
      <c r="Q181" s="31"/>
    </row>
    <row r="182" spans="2:17" s="30" customFormat="1" ht="12">
      <c r="B182" s="29"/>
      <c r="C182" s="29" t="s">
        <v>153</v>
      </c>
      <c r="D182" s="30" t="s">
        <v>21</v>
      </c>
      <c r="E182" s="30" t="s">
        <v>99</v>
      </c>
      <c r="G182" s="33"/>
      <c r="I182" s="30">
        <v>1</v>
      </c>
      <c r="J182" s="30">
        <v>12</v>
      </c>
      <c r="K182" s="30">
        <v>0</v>
      </c>
      <c r="M182" s="31"/>
      <c r="N182" s="31"/>
      <c r="P182" s="31"/>
      <c r="Q182" s="31"/>
    </row>
    <row r="183" spans="2:17" s="30" customFormat="1" ht="12">
      <c r="B183" s="29"/>
      <c r="C183" s="29" t="s">
        <v>154</v>
      </c>
      <c r="D183" s="30" t="s">
        <v>21</v>
      </c>
      <c r="E183" s="30" t="s">
        <v>99</v>
      </c>
      <c r="G183" s="33"/>
      <c r="I183" s="30">
        <v>1</v>
      </c>
      <c r="J183" s="30">
        <v>20</v>
      </c>
      <c r="K183" s="30">
        <v>0</v>
      </c>
      <c r="M183" s="31"/>
      <c r="N183" s="31"/>
      <c r="P183" s="31"/>
      <c r="Q183" s="31"/>
    </row>
    <row r="184" spans="2:17" s="30" customFormat="1" ht="12">
      <c r="B184" s="29"/>
      <c r="C184" s="29" t="s">
        <v>158</v>
      </c>
      <c r="D184" s="30" t="s">
        <v>21</v>
      </c>
      <c r="E184" s="30" t="s">
        <v>99</v>
      </c>
      <c r="G184" s="33"/>
      <c r="I184" s="30">
        <v>1</v>
      </c>
      <c r="J184" s="30">
        <v>68</v>
      </c>
      <c r="K184" s="30">
        <v>0</v>
      </c>
      <c r="M184" s="31"/>
      <c r="N184" s="31"/>
      <c r="P184" s="31"/>
      <c r="Q184" s="31"/>
    </row>
    <row r="185" spans="2:17" s="30" customFormat="1" ht="12">
      <c r="B185" s="29"/>
      <c r="C185" s="29" t="s">
        <v>158</v>
      </c>
      <c r="D185" s="30" t="s">
        <v>29</v>
      </c>
      <c r="E185" s="30" t="s">
        <v>99</v>
      </c>
      <c r="G185" s="33"/>
      <c r="I185" s="30">
        <v>14</v>
      </c>
      <c r="J185" s="30">
        <v>8.4</v>
      </c>
      <c r="K185" s="30">
        <v>0</v>
      </c>
      <c r="M185" s="31"/>
      <c r="N185" s="31"/>
      <c r="P185" s="31"/>
      <c r="Q185" s="31"/>
    </row>
    <row r="186" spans="2:17" s="30" customFormat="1" ht="12">
      <c r="B186" s="29"/>
      <c r="C186" s="29" t="s">
        <v>173</v>
      </c>
      <c r="D186" s="30" t="s">
        <v>21</v>
      </c>
      <c r="E186" s="30" t="s">
        <v>99</v>
      </c>
      <c r="G186" s="33"/>
      <c r="I186" s="30">
        <v>1</v>
      </c>
      <c r="J186" s="30">
        <v>20</v>
      </c>
      <c r="K186" s="30">
        <v>0</v>
      </c>
      <c r="M186" s="31"/>
      <c r="N186" s="31"/>
      <c r="P186" s="31"/>
      <c r="Q186" s="31"/>
    </row>
    <row r="187" spans="2:17" s="30" customFormat="1" ht="12">
      <c r="B187" s="29"/>
      <c r="C187" s="29" t="s">
        <v>173</v>
      </c>
      <c r="D187" s="30" t="s">
        <v>29</v>
      </c>
      <c r="E187" s="30" t="s">
        <v>99</v>
      </c>
      <c r="G187" s="33"/>
      <c r="I187" s="30">
        <v>6</v>
      </c>
      <c r="J187" s="30">
        <v>3.6</v>
      </c>
      <c r="K187" s="30">
        <v>0</v>
      </c>
      <c r="M187" s="31"/>
      <c r="N187" s="31"/>
      <c r="P187" s="31"/>
      <c r="Q187" s="31"/>
    </row>
    <row r="188" spans="2:17" s="30" customFormat="1" ht="12">
      <c r="B188" s="29"/>
      <c r="C188" s="29" t="s">
        <v>180</v>
      </c>
      <c r="D188" s="30" t="s">
        <v>21</v>
      </c>
      <c r="E188" s="30" t="s">
        <v>99</v>
      </c>
      <c r="G188" s="33"/>
      <c r="I188" s="30">
        <v>1</v>
      </c>
      <c r="J188" s="30">
        <v>34</v>
      </c>
      <c r="K188" s="30">
        <v>0</v>
      </c>
      <c r="M188" s="31"/>
      <c r="N188" s="31"/>
      <c r="P188" s="31"/>
      <c r="Q188" s="31"/>
    </row>
    <row r="189" spans="2:17" s="30" customFormat="1" ht="12">
      <c r="B189" s="29"/>
      <c r="C189" s="29" t="s">
        <v>180</v>
      </c>
      <c r="D189" s="30" t="s">
        <v>29</v>
      </c>
      <c r="E189" s="30" t="s">
        <v>99</v>
      </c>
      <c r="G189" s="33"/>
      <c r="I189" s="30">
        <v>8</v>
      </c>
      <c r="J189" s="30">
        <v>4.8</v>
      </c>
      <c r="K189" s="30">
        <v>0</v>
      </c>
      <c r="M189" s="31"/>
      <c r="N189" s="31"/>
      <c r="P189" s="31"/>
      <c r="Q189" s="31"/>
    </row>
    <row r="190" spans="2:17" s="30" customFormat="1" ht="12">
      <c r="B190" s="29"/>
      <c r="C190" s="29" t="s">
        <v>184</v>
      </c>
      <c r="D190" s="30" t="s">
        <v>21</v>
      </c>
      <c r="E190" s="30" t="s">
        <v>99</v>
      </c>
      <c r="G190" s="33"/>
      <c r="I190" s="30">
        <v>1</v>
      </c>
      <c r="J190" s="30">
        <v>40</v>
      </c>
      <c r="K190" s="30">
        <v>0</v>
      </c>
      <c r="M190" s="31"/>
      <c r="N190" s="31"/>
      <c r="P190" s="31"/>
      <c r="Q190" s="31"/>
    </row>
    <row r="191" spans="2:17" s="30" customFormat="1" ht="12">
      <c r="B191" s="29"/>
      <c r="C191" s="29" t="s">
        <v>184</v>
      </c>
      <c r="D191" s="30" t="s">
        <v>29</v>
      </c>
      <c r="E191" s="30" t="s">
        <v>99</v>
      </c>
      <c r="G191" s="33"/>
      <c r="I191" s="30">
        <v>6</v>
      </c>
      <c r="J191" s="30">
        <v>3.6</v>
      </c>
      <c r="K191" s="30">
        <v>0</v>
      </c>
      <c r="M191" s="31"/>
      <c r="N191" s="31"/>
      <c r="P191" s="31"/>
      <c r="Q191" s="31"/>
    </row>
    <row r="192" spans="2:17" s="30" customFormat="1" ht="12">
      <c r="B192" s="29"/>
      <c r="C192" s="29" t="s">
        <v>187</v>
      </c>
      <c r="D192" s="30" t="s">
        <v>21</v>
      </c>
      <c r="E192" s="30" t="s">
        <v>99</v>
      </c>
      <c r="G192" s="33"/>
      <c r="I192" s="30">
        <v>1</v>
      </c>
      <c r="J192" s="30">
        <v>34</v>
      </c>
      <c r="K192" s="30">
        <v>0</v>
      </c>
      <c r="M192" s="31"/>
      <c r="N192" s="31"/>
      <c r="P192" s="31"/>
      <c r="Q192" s="31"/>
    </row>
    <row r="193" spans="2:17" s="30" customFormat="1" ht="12">
      <c r="B193" s="29"/>
      <c r="C193" s="29" t="s">
        <v>187</v>
      </c>
      <c r="D193" s="30" t="s">
        <v>29</v>
      </c>
      <c r="E193" s="30" t="s">
        <v>99</v>
      </c>
      <c r="G193" s="33"/>
      <c r="I193" s="30">
        <v>5</v>
      </c>
      <c r="J193" s="30">
        <v>3</v>
      </c>
      <c r="K193" s="30">
        <v>0</v>
      </c>
      <c r="M193" s="31"/>
      <c r="N193" s="31"/>
      <c r="P193" s="31"/>
      <c r="Q193" s="31"/>
    </row>
    <row r="194" spans="2:17" s="30" customFormat="1" ht="12">
      <c r="B194" s="29"/>
      <c r="C194" s="29" t="s">
        <v>191</v>
      </c>
      <c r="D194" s="30" t="s">
        <v>21</v>
      </c>
      <c r="E194" s="30" t="s">
        <v>99</v>
      </c>
      <c r="G194" s="33"/>
      <c r="I194" s="30">
        <v>1</v>
      </c>
      <c r="J194" s="30">
        <v>34</v>
      </c>
      <c r="K194" s="30">
        <v>0</v>
      </c>
      <c r="M194" s="31"/>
      <c r="N194" s="31"/>
      <c r="P194" s="31"/>
      <c r="Q194" s="31"/>
    </row>
    <row r="195" spans="2:17" s="30" customFormat="1" ht="12">
      <c r="B195" s="29"/>
      <c r="C195" s="29" t="s">
        <v>191</v>
      </c>
      <c r="D195" s="30" t="s">
        <v>29</v>
      </c>
      <c r="E195" s="30" t="s">
        <v>99</v>
      </c>
      <c r="G195" s="33"/>
      <c r="I195" s="30">
        <v>5</v>
      </c>
      <c r="J195" s="30">
        <v>3</v>
      </c>
      <c r="K195" s="30">
        <v>0</v>
      </c>
      <c r="M195" s="31"/>
      <c r="N195" s="31"/>
      <c r="P195" s="31"/>
      <c r="Q195" s="31"/>
    </row>
    <row r="196" spans="2:17" s="30" customFormat="1" ht="12">
      <c r="B196" s="29" t="s">
        <v>139</v>
      </c>
      <c r="C196" s="29" t="s">
        <v>137</v>
      </c>
      <c r="D196" s="30" t="s">
        <v>26</v>
      </c>
      <c r="E196" s="30" t="s">
        <v>14</v>
      </c>
      <c r="G196" s="33"/>
      <c r="I196" s="30">
        <v>2</v>
      </c>
      <c r="J196" s="34">
        <v>41220</v>
      </c>
      <c r="K196" s="34">
        <v>174880.28425297115</v>
      </c>
      <c r="M196" s="31"/>
      <c r="N196" s="31"/>
      <c r="P196" s="31"/>
      <c r="Q196" s="31"/>
    </row>
    <row r="197" spans="2:17" s="30" customFormat="1" ht="12">
      <c r="B197" s="29"/>
      <c r="C197" s="29" t="s">
        <v>137</v>
      </c>
      <c r="D197" s="30" t="s">
        <v>27</v>
      </c>
      <c r="E197" s="30" t="s">
        <v>14</v>
      </c>
      <c r="G197" s="33"/>
      <c r="I197" s="30">
        <v>1</v>
      </c>
      <c r="J197" s="34">
        <v>21800</v>
      </c>
      <c r="K197" s="34">
        <v>0</v>
      </c>
      <c r="M197" s="31"/>
      <c r="N197" s="31"/>
      <c r="P197" s="31"/>
      <c r="Q197" s="31"/>
    </row>
    <row r="198" spans="2:17" s="30" customFormat="1" ht="12">
      <c r="B198" s="29" t="s">
        <v>157</v>
      </c>
      <c r="C198" s="29" t="s">
        <v>156</v>
      </c>
      <c r="D198" s="30" t="s">
        <v>104</v>
      </c>
      <c r="E198" s="30" t="s">
        <v>14</v>
      </c>
      <c r="G198" s="33"/>
      <c r="I198" s="30">
        <v>2</v>
      </c>
      <c r="J198" s="34">
        <v>60000</v>
      </c>
      <c r="K198" s="34">
        <v>127597.3</v>
      </c>
      <c r="M198" s="31"/>
      <c r="N198" s="31"/>
      <c r="P198" s="31"/>
      <c r="Q198" s="31"/>
    </row>
    <row r="199" spans="2:17" s="30" customFormat="1" ht="12">
      <c r="B199" s="29" t="s">
        <v>160</v>
      </c>
      <c r="C199" s="29" t="s">
        <v>159</v>
      </c>
      <c r="D199" s="30" t="s">
        <v>104</v>
      </c>
      <c r="E199" s="30" t="s">
        <v>14</v>
      </c>
      <c r="G199" s="33"/>
      <c r="I199" s="30">
        <v>4</v>
      </c>
      <c r="J199" s="34">
        <v>472000</v>
      </c>
      <c r="K199" s="34">
        <v>2476185</v>
      </c>
      <c r="M199" s="31"/>
      <c r="N199" s="31"/>
      <c r="P199" s="31"/>
      <c r="Q199" s="31"/>
    </row>
    <row r="200" spans="2:17" s="30" customFormat="1" ht="12">
      <c r="B200" s="29" t="s">
        <v>838</v>
      </c>
      <c r="C200" s="29" t="s">
        <v>178</v>
      </c>
      <c r="D200" s="30" t="s">
        <v>26</v>
      </c>
      <c r="E200" s="30" t="s">
        <v>14</v>
      </c>
      <c r="G200" s="33"/>
      <c r="I200" s="30">
        <v>2</v>
      </c>
      <c r="J200" s="34">
        <v>75000</v>
      </c>
      <c r="K200" s="34">
        <v>0</v>
      </c>
      <c r="M200" s="31"/>
      <c r="N200" s="31"/>
      <c r="P200" s="31"/>
      <c r="Q200" s="31"/>
    </row>
    <row r="201" spans="2:17" s="30" customFormat="1" ht="12">
      <c r="B201" s="29"/>
      <c r="C201" s="29" t="s">
        <v>178</v>
      </c>
      <c r="D201" s="30" t="s">
        <v>27</v>
      </c>
      <c r="E201" s="30" t="s">
        <v>14</v>
      </c>
      <c r="G201" s="33"/>
      <c r="I201" s="30">
        <v>1</v>
      </c>
      <c r="J201" s="34">
        <v>48700</v>
      </c>
      <c r="K201" s="34">
        <v>956005.73497447628</v>
      </c>
      <c r="M201" s="31"/>
      <c r="N201" s="31"/>
      <c r="P201" s="31"/>
      <c r="Q201" s="31"/>
    </row>
    <row r="202" spans="2:17" s="30" customFormat="1" ht="12">
      <c r="B202" s="29" t="s">
        <v>837</v>
      </c>
      <c r="C202" s="29" t="s">
        <v>174</v>
      </c>
      <c r="D202" s="30" t="s">
        <v>29</v>
      </c>
      <c r="E202" s="30" t="s">
        <v>14</v>
      </c>
      <c r="G202" s="33"/>
      <c r="I202" s="30">
        <v>7</v>
      </c>
      <c r="J202" s="34">
        <v>6300</v>
      </c>
      <c r="K202" s="34">
        <v>29485</v>
      </c>
      <c r="M202" s="31"/>
      <c r="N202" s="31"/>
      <c r="P202" s="31"/>
      <c r="Q202" s="31"/>
    </row>
    <row r="203" spans="2:17" s="30" customFormat="1" ht="12">
      <c r="B203" s="29" t="s">
        <v>836</v>
      </c>
      <c r="C203" s="29" t="s">
        <v>835</v>
      </c>
      <c r="D203" s="30" t="s">
        <v>29</v>
      </c>
      <c r="E203" s="30" t="s">
        <v>14</v>
      </c>
      <c r="G203" s="33"/>
      <c r="I203" s="30">
        <v>2</v>
      </c>
      <c r="J203" s="34">
        <v>3000</v>
      </c>
      <c r="K203" s="34">
        <v>6664</v>
      </c>
      <c r="M203" s="31"/>
      <c r="N203" s="31"/>
      <c r="P203" s="31"/>
      <c r="Q203" s="31"/>
    </row>
    <row r="204" spans="2:17" s="30" customFormat="1" ht="12">
      <c r="B204" s="29" t="s">
        <v>31</v>
      </c>
      <c r="C204" s="29" t="s">
        <v>834</v>
      </c>
      <c r="D204" s="30" t="s">
        <v>29</v>
      </c>
      <c r="E204" s="30" t="s">
        <v>14</v>
      </c>
      <c r="G204" s="33"/>
      <c r="I204" s="30">
        <v>17</v>
      </c>
      <c r="J204" s="34">
        <v>50000</v>
      </c>
      <c r="K204" s="34">
        <v>189529</v>
      </c>
      <c r="M204" s="31"/>
      <c r="N204" s="31"/>
      <c r="P204" s="31"/>
      <c r="Q204" s="31"/>
    </row>
    <row r="205" spans="2:17" s="30" customFormat="1" ht="12">
      <c r="B205" s="29" t="s">
        <v>31</v>
      </c>
      <c r="C205" s="29" t="s">
        <v>833</v>
      </c>
      <c r="D205" s="30" t="s">
        <v>29</v>
      </c>
      <c r="E205" s="30" t="s">
        <v>14</v>
      </c>
      <c r="G205" s="33"/>
      <c r="I205" s="30">
        <v>27</v>
      </c>
      <c r="J205" s="34">
        <v>48600</v>
      </c>
      <c r="K205" s="34">
        <v>182163</v>
      </c>
      <c r="M205" s="31"/>
      <c r="N205" s="31"/>
      <c r="P205" s="31"/>
      <c r="Q205" s="31"/>
    </row>
    <row r="206" spans="2:17" s="30" customFormat="1" ht="12">
      <c r="B206" s="29" t="s">
        <v>31</v>
      </c>
      <c r="C206" s="29" t="s">
        <v>832</v>
      </c>
      <c r="D206" s="30" t="s">
        <v>29</v>
      </c>
      <c r="E206" s="30" t="s">
        <v>14</v>
      </c>
      <c r="G206" s="33"/>
      <c r="I206" s="30">
        <v>16</v>
      </c>
      <c r="J206" s="34">
        <v>28800</v>
      </c>
      <c r="K206" s="34">
        <v>111727</v>
      </c>
      <c r="M206" s="31"/>
      <c r="N206" s="31"/>
      <c r="P206" s="31"/>
      <c r="Q206" s="31"/>
    </row>
    <row r="207" spans="2:17" s="30" customFormat="1" ht="12">
      <c r="B207" s="29" t="s">
        <v>11</v>
      </c>
      <c r="C207" s="29"/>
      <c r="G207" s="33"/>
      <c r="I207" s="34">
        <f>SUM(I124:I206)</f>
        <v>325</v>
      </c>
      <c r="J207" s="34">
        <f>SUM(J124:J206)</f>
        <v>1032217.8</v>
      </c>
      <c r="K207" s="34">
        <f>SUM(K124:K206)</f>
        <v>4396740.160127447</v>
      </c>
      <c r="M207" s="31"/>
      <c r="N207" s="31"/>
      <c r="P207" s="31"/>
      <c r="Q207" s="31"/>
    </row>
    <row r="208" spans="2:17" s="30" customFormat="1" ht="12">
      <c r="B208" s="29"/>
      <c r="C208" s="29" t="s">
        <v>3</v>
      </c>
      <c r="G208" s="33"/>
      <c r="M208" s="31"/>
      <c r="N208" s="31"/>
      <c r="P208" s="31"/>
      <c r="Q208" s="31"/>
    </row>
    <row r="209" spans="2:17" s="30" customFormat="1" ht="12">
      <c r="B209" s="29"/>
      <c r="C209" s="29" t="s">
        <v>3</v>
      </c>
      <c r="G209" s="33"/>
      <c r="M209" s="31"/>
      <c r="N209" s="31"/>
      <c r="P209" s="31"/>
      <c r="Q209" s="31"/>
    </row>
    <row r="210" spans="2:17" s="30" customFormat="1" ht="12">
      <c r="B210" s="32" t="s">
        <v>194</v>
      </c>
      <c r="C210" s="29" t="s">
        <v>3</v>
      </c>
      <c r="G210" s="33"/>
      <c r="J210" s="34"/>
      <c r="M210" s="31"/>
      <c r="N210" s="31"/>
      <c r="P210" s="31"/>
      <c r="Q210" s="31"/>
    </row>
    <row r="211" spans="2:17" s="30" customFormat="1" ht="12">
      <c r="B211" s="29"/>
      <c r="C211" s="29" t="s">
        <v>3</v>
      </c>
      <c r="G211" s="33"/>
      <c r="M211" s="31"/>
      <c r="N211" s="31"/>
      <c r="P211" s="31"/>
      <c r="Q211" s="31"/>
    </row>
    <row r="212" spans="2:17" s="30" customFormat="1" ht="12">
      <c r="B212" s="29"/>
      <c r="C212" s="29" t="s">
        <v>3</v>
      </c>
      <c r="G212" s="33"/>
      <c r="M212" s="31"/>
      <c r="N212" s="31"/>
      <c r="P212" s="31"/>
      <c r="Q212" s="31"/>
    </row>
    <row r="213" spans="2:17" s="30" customFormat="1" ht="12">
      <c r="B213" s="32" t="s">
        <v>677</v>
      </c>
      <c r="C213" s="32" t="s">
        <v>0</v>
      </c>
      <c r="D213" s="33" t="s">
        <v>2</v>
      </c>
      <c r="E213" s="33" t="s">
        <v>676</v>
      </c>
      <c r="G213" s="33"/>
      <c r="I213" s="33" t="s">
        <v>667</v>
      </c>
      <c r="J213" s="33" t="s">
        <v>666</v>
      </c>
      <c r="K213" s="33" t="s">
        <v>665</v>
      </c>
      <c r="M213" s="31"/>
      <c r="N213" s="31"/>
      <c r="P213" s="31"/>
      <c r="Q213" s="31"/>
    </row>
    <row r="214" spans="2:17" s="30" customFormat="1" ht="12">
      <c r="B214" s="32"/>
      <c r="C214" s="32" t="s">
        <v>3</v>
      </c>
      <c r="D214" s="33" t="s">
        <v>673</v>
      </c>
      <c r="E214" s="33"/>
      <c r="G214" s="33"/>
      <c r="I214" s="33" t="s">
        <v>664</v>
      </c>
      <c r="J214" s="33" t="s">
        <v>663</v>
      </c>
      <c r="K214" s="33" t="s">
        <v>662</v>
      </c>
      <c r="M214" s="31"/>
      <c r="N214" s="31"/>
      <c r="P214" s="31"/>
      <c r="Q214" s="31"/>
    </row>
    <row r="215" spans="2:17" s="30" customFormat="1" ht="12">
      <c r="B215" s="29"/>
      <c r="C215" s="29" t="s">
        <v>3</v>
      </c>
      <c r="G215" s="33"/>
      <c r="M215" s="31"/>
      <c r="N215" s="31"/>
      <c r="P215" s="31"/>
      <c r="Q215" s="31"/>
    </row>
    <row r="216" spans="2:17" s="30" customFormat="1" ht="12">
      <c r="B216" s="29" t="s">
        <v>19</v>
      </c>
      <c r="C216" s="29" t="s">
        <v>831</v>
      </c>
      <c r="D216" s="30" t="s">
        <v>21</v>
      </c>
      <c r="E216" s="30" t="s">
        <v>685</v>
      </c>
      <c r="G216" s="33"/>
      <c r="I216" s="30">
        <v>1</v>
      </c>
      <c r="J216" s="30">
        <v>320</v>
      </c>
      <c r="K216" s="30">
        <v>0</v>
      </c>
      <c r="M216" s="31"/>
      <c r="N216" s="31"/>
      <c r="P216" s="31"/>
      <c r="Q216" s="31"/>
    </row>
    <row r="217" spans="2:17" s="30" customFormat="1" ht="12">
      <c r="B217" s="29" t="s">
        <v>197</v>
      </c>
      <c r="C217" s="29" t="s">
        <v>196</v>
      </c>
      <c r="D217" s="30" t="s">
        <v>104</v>
      </c>
      <c r="E217" s="30" t="s">
        <v>14</v>
      </c>
      <c r="G217" s="33"/>
      <c r="I217" s="30">
        <v>3</v>
      </c>
      <c r="J217" s="34">
        <v>38400</v>
      </c>
      <c r="K217" s="34">
        <v>78922</v>
      </c>
      <c r="M217" s="31"/>
      <c r="N217" s="31"/>
      <c r="P217" s="31"/>
      <c r="Q217" s="31"/>
    </row>
    <row r="218" spans="2:17" s="30" customFormat="1" ht="12">
      <c r="B218" s="29"/>
      <c r="C218" s="29" t="s">
        <v>198</v>
      </c>
      <c r="D218" s="30" t="s">
        <v>104</v>
      </c>
      <c r="E218" s="30" t="s">
        <v>14</v>
      </c>
      <c r="G218" s="33"/>
      <c r="I218" s="30">
        <v>3</v>
      </c>
      <c r="J218" s="34">
        <v>17280</v>
      </c>
      <c r="K218" s="34">
        <v>59571</v>
      </c>
      <c r="M218" s="31"/>
      <c r="N218" s="31"/>
      <c r="P218" s="31"/>
      <c r="Q218" s="31"/>
    </row>
    <row r="219" spans="2:17" s="30" customFormat="1" ht="12">
      <c r="B219" s="29"/>
      <c r="C219" s="29" t="s">
        <v>199</v>
      </c>
      <c r="D219" s="30" t="s">
        <v>21</v>
      </c>
      <c r="E219" s="30" t="s">
        <v>14</v>
      </c>
      <c r="G219" s="33"/>
      <c r="I219" s="30">
        <v>3</v>
      </c>
      <c r="J219" s="34">
        <v>3352</v>
      </c>
      <c r="K219" s="34">
        <v>0</v>
      </c>
      <c r="M219" s="31"/>
      <c r="N219" s="31"/>
      <c r="P219" s="31"/>
      <c r="Q219" s="31"/>
    </row>
    <row r="220" spans="2:17" s="30" customFormat="1" ht="12">
      <c r="B220" s="29"/>
      <c r="C220" s="29" t="s">
        <v>199</v>
      </c>
      <c r="D220" s="30" t="s">
        <v>104</v>
      </c>
      <c r="E220" s="30" t="s">
        <v>14</v>
      </c>
      <c r="G220" s="33"/>
      <c r="I220" s="30">
        <v>2</v>
      </c>
      <c r="J220" s="34">
        <v>1700</v>
      </c>
      <c r="K220" s="34">
        <v>1156</v>
      </c>
      <c r="M220" s="31"/>
      <c r="N220" s="31"/>
      <c r="P220" s="31"/>
      <c r="Q220" s="31"/>
    </row>
    <row r="221" spans="2:17" s="30" customFormat="1" ht="12">
      <c r="B221" s="29"/>
      <c r="C221" s="29" t="s">
        <v>202</v>
      </c>
      <c r="D221" s="30" t="s">
        <v>21</v>
      </c>
      <c r="E221" s="30" t="s">
        <v>14</v>
      </c>
      <c r="G221" s="33"/>
      <c r="I221" s="30">
        <v>1</v>
      </c>
      <c r="J221" s="34">
        <v>3120</v>
      </c>
      <c r="K221" s="34">
        <v>0</v>
      </c>
      <c r="M221" s="31"/>
      <c r="N221" s="31"/>
      <c r="P221" s="31"/>
      <c r="Q221" s="31"/>
    </row>
    <row r="222" spans="2:17" s="30" customFormat="1" ht="12">
      <c r="B222" s="29"/>
      <c r="C222" s="29" t="s">
        <v>3</v>
      </c>
      <c r="D222" s="30" t="s">
        <v>33</v>
      </c>
      <c r="E222" s="30" t="s">
        <v>14</v>
      </c>
      <c r="G222" s="33"/>
      <c r="I222" s="30">
        <v>2</v>
      </c>
      <c r="J222" s="34">
        <v>34000</v>
      </c>
      <c r="K222" s="34">
        <v>21561</v>
      </c>
      <c r="M222" s="31"/>
      <c r="N222" s="31"/>
      <c r="P222" s="31"/>
      <c r="Q222" s="31"/>
    </row>
    <row r="223" spans="2:17" s="30" customFormat="1" ht="12">
      <c r="B223" s="29"/>
      <c r="C223" s="29" t="s">
        <v>3</v>
      </c>
      <c r="D223" s="30" t="s">
        <v>24</v>
      </c>
      <c r="E223" s="30" t="s">
        <v>14</v>
      </c>
      <c r="G223" s="33"/>
      <c r="I223" s="30">
        <v>1</v>
      </c>
      <c r="J223" s="34">
        <v>33000</v>
      </c>
      <c r="K223" s="34">
        <v>2396</v>
      </c>
      <c r="M223" s="31"/>
      <c r="N223" s="31"/>
      <c r="P223" s="31"/>
      <c r="Q223" s="31"/>
    </row>
    <row r="224" spans="2:17" s="30" customFormat="1" ht="12">
      <c r="B224" s="29"/>
      <c r="C224" s="29" t="s">
        <v>204</v>
      </c>
      <c r="D224" s="30" t="s">
        <v>104</v>
      </c>
      <c r="E224" s="30" t="s">
        <v>14</v>
      </c>
      <c r="G224" s="33"/>
      <c r="I224" s="30">
        <v>3</v>
      </c>
      <c r="J224" s="34">
        <v>10800</v>
      </c>
      <c r="K224" s="34">
        <v>51124</v>
      </c>
      <c r="M224" s="31"/>
      <c r="N224" s="31"/>
      <c r="P224" s="31"/>
      <c r="Q224" s="31"/>
    </row>
    <row r="225" spans="2:17" s="30" customFormat="1" ht="12">
      <c r="B225" s="29"/>
      <c r="C225" s="29" t="s">
        <v>206</v>
      </c>
      <c r="D225" s="30" t="s">
        <v>21</v>
      </c>
      <c r="E225" s="30" t="s">
        <v>685</v>
      </c>
      <c r="G225" s="33"/>
      <c r="I225" s="30">
        <v>1</v>
      </c>
      <c r="J225" s="34">
        <v>3115</v>
      </c>
      <c r="K225" s="34">
        <v>0</v>
      </c>
      <c r="M225" s="31"/>
      <c r="N225" s="31"/>
      <c r="P225" s="31"/>
      <c r="Q225" s="31"/>
    </row>
    <row r="226" spans="2:17" s="30" customFormat="1" ht="12">
      <c r="B226" s="29"/>
      <c r="C226" s="29" t="s">
        <v>207</v>
      </c>
      <c r="D226" s="30" t="s">
        <v>104</v>
      </c>
      <c r="E226" s="30" t="s">
        <v>14</v>
      </c>
      <c r="G226" s="33"/>
      <c r="I226" s="30">
        <v>4</v>
      </c>
      <c r="J226" s="34">
        <v>5000</v>
      </c>
      <c r="K226" s="34">
        <v>7095</v>
      </c>
      <c r="M226" s="31"/>
      <c r="N226" s="31"/>
      <c r="P226" s="31"/>
      <c r="Q226" s="31"/>
    </row>
    <row r="227" spans="2:17" s="30" customFormat="1" ht="12">
      <c r="B227" s="29"/>
      <c r="C227" s="29" t="s">
        <v>830</v>
      </c>
      <c r="D227" s="30" t="s">
        <v>21</v>
      </c>
      <c r="E227" s="30" t="s">
        <v>14</v>
      </c>
      <c r="G227" s="33" t="s">
        <v>905</v>
      </c>
      <c r="I227" s="30">
        <v>9</v>
      </c>
      <c r="J227" s="30">
        <v>15000</v>
      </c>
      <c r="K227" s="34">
        <v>842</v>
      </c>
      <c r="M227" s="31"/>
      <c r="N227" s="31"/>
      <c r="P227" s="31"/>
      <c r="Q227" s="31"/>
    </row>
    <row r="228" spans="2:17" s="30" customFormat="1" ht="12">
      <c r="B228" s="29"/>
      <c r="C228" s="29" t="s">
        <v>208</v>
      </c>
      <c r="D228" s="30" t="s">
        <v>104</v>
      </c>
      <c r="E228" s="30" t="s">
        <v>14</v>
      </c>
      <c r="G228" s="33"/>
      <c r="I228" s="30">
        <v>2</v>
      </c>
      <c r="J228" s="34">
        <v>16000</v>
      </c>
      <c r="K228" s="34">
        <v>26289</v>
      </c>
      <c r="M228" s="31"/>
      <c r="N228" s="31"/>
      <c r="P228" s="31"/>
      <c r="Q228" s="31"/>
    </row>
    <row r="229" spans="2:17" s="30" customFormat="1" ht="12">
      <c r="B229" s="29"/>
      <c r="C229" s="29" t="s">
        <v>829</v>
      </c>
      <c r="D229" s="30" t="s">
        <v>21</v>
      </c>
      <c r="E229" s="30" t="s">
        <v>14</v>
      </c>
      <c r="G229" s="33" t="s">
        <v>905</v>
      </c>
      <c r="I229" s="30" t="s">
        <v>693</v>
      </c>
      <c r="J229" s="30" t="s">
        <v>693</v>
      </c>
      <c r="K229" s="34">
        <v>23</v>
      </c>
      <c r="M229" s="31"/>
      <c r="N229" s="31"/>
      <c r="P229" s="31"/>
      <c r="Q229" s="31"/>
    </row>
    <row r="230" spans="2:17" s="30" customFormat="1" ht="12">
      <c r="B230" s="29"/>
      <c r="C230" s="29" t="s">
        <v>209</v>
      </c>
      <c r="D230" s="30" t="s">
        <v>104</v>
      </c>
      <c r="E230" s="30" t="s">
        <v>14</v>
      </c>
      <c r="G230" s="33"/>
      <c r="I230" s="30">
        <v>4</v>
      </c>
      <c r="J230" s="34">
        <v>59040</v>
      </c>
      <c r="K230" s="34">
        <v>156904</v>
      </c>
      <c r="M230" s="31"/>
      <c r="N230" s="31"/>
      <c r="P230" s="31"/>
      <c r="Q230" s="31"/>
    </row>
    <row r="231" spans="2:17" s="30" customFormat="1" ht="12">
      <c r="B231" s="29"/>
      <c r="C231" s="29" t="s">
        <v>210</v>
      </c>
      <c r="D231" s="30" t="s">
        <v>104</v>
      </c>
      <c r="E231" s="30" t="s">
        <v>14</v>
      </c>
      <c r="G231" s="33"/>
      <c r="I231" s="30">
        <v>1</v>
      </c>
      <c r="J231" s="34">
        <v>4500</v>
      </c>
      <c r="K231" s="34">
        <v>18202</v>
      </c>
      <c r="M231" s="31"/>
      <c r="N231" s="31"/>
      <c r="P231" s="31"/>
      <c r="Q231" s="31"/>
    </row>
    <row r="232" spans="2:17" s="30" customFormat="1" ht="12">
      <c r="B232" s="29"/>
      <c r="C232" s="29" t="s">
        <v>213</v>
      </c>
      <c r="D232" s="30" t="s">
        <v>104</v>
      </c>
      <c r="E232" s="30" t="s">
        <v>14</v>
      </c>
      <c r="G232" s="33"/>
      <c r="I232" s="30">
        <v>1</v>
      </c>
      <c r="J232" s="34">
        <v>6300</v>
      </c>
      <c r="K232" s="34">
        <v>40705</v>
      </c>
      <c r="M232" s="31"/>
      <c r="N232" s="31"/>
      <c r="P232" s="31"/>
      <c r="Q232" s="31"/>
    </row>
    <row r="233" spans="2:17" s="30" customFormat="1" ht="12">
      <c r="B233" s="29"/>
      <c r="C233" s="29" t="s">
        <v>217</v>
      </c>
      <c r="D233" s="30" t="s">
        <v>21</v>
      </c>
      <c r="E233" s="30" t="s">
        <v>14</v>
      </c>
      <c r="G233" s="33"/>
      <c r="I233" s="30">
        <v>1</v>
      </c>
      <c r="J233" s="34">
        <v>1570</v>
      </c>
      <c r="K233" s="34">
        <v>0</v>
      </c>
      <c r="M233" s="31"/>
      <c r="N233" s="31"/>
      <c r="P233" s="31"/>
      <c r="Q233" s="31"/>
    </row>
    <row r="234" spans="2:17" s="30" customFormat="1" ht="12">
      <c r="B234" s="29"/>
      <c r="C234" s="29" t="s">
        <v>217</v>
      </c>
      <c r="D234" s="30" t="s">
        <v>33</v>
      </c>
      <c r="E234" s="30" t="s">
        <v>14</v>
      </c>
      <c r="G234" s="33"/>
      <c r="I234" s="30">
        <v>2</v>
      </c>
      <c r="J234" s="34">
        <v>34000</v>
      </c>
      <c r="K234" s="34">
        <v>8880</v>
      </c>
      <c r="M234" s="31"/>
      <c r="N234" s="31"/>
      <c r="P234" s="31"/>
      <c r="Q234" s="31"/>
    </row>
    <row r="235" spans="2:17" s="30" customFormat="1" ht="12">
      <c r="B235" s="29"/>
      <c r="C235" s="29" t="s">
        <v>635</v>
      </c>
      <c r="D235" s="30" t="s">
        <v>218</v>
      </c>
      <c r="E235" s="30" t="s">
        <v>14</v>
      </c>
      <c r="G235" s="33"/>
      <c r="I235" s="30">
        <v>4</v>
      </c>
      <c r="J235" s="34">
        <v>750000</v>
      </c>
      <c r="K235" s="34">
        <v>597838.07728980132</v>
      </c>
      <c r="M235" s="31"/>
      <c r="N235" s="31"/>
      <c r="P235" s="31"/>
      <c r="Q235" s="31"/>
    </row>
    <row r="236" spans="2:17" s="30" customFormat="1" ht="12">
      <c r="B236" s="29"/>
      <c r="C236" s="29" t="s">
        <v>219</v>
      </c>
      <c r="D236" s="30" t="s">
        <v>33</v>
      </c>
      <c r="E236" s="30" t="s">
        <v>14</v>
      </c>
      <c r="G236" s="33"/>
      <c r="I236" s="30">
        <v>2</v>
      </c>
      <c r="J236" s="34">
        <v>40000</v>
      </c>
      <c r="K236" s="34">
        <v>57671</v>
      </c>
      <c r="M236" s="31"/>
      <c r="N236" s="31"/>
      <c r="P236" s="31"/>
      <c r="Q236" s="31"/>
    </row>
    <row r="237" spans="2:17" s="30" customFormat="1" ht="12">
      <c r="B237" s="29"/>
      <c r="C237" s="29" t="s">
        <v>220</v>
      </c>
      <c r="D237" s="30" t="s">
        <v>21</v>
      </c>
      <c r="E237" s="30" t="s">
        <v>14</v>
      </c>
      <c r="G237" s="33"/>
      <c r="I237" s="30">
        <v>13</v>
      </c>
      <c r="J237" s="34">
        <v>16800</v>
      </c>
      <c r="K237" s="34">
        <v>2211</v>
      </c>
      <c r="M237" s="31"/>
      <c r="N237" s="31"/>
      <c r="P237" s="31"/>
      <c r="Q237" s="31"/>
    </row>
    <row r="238" spans="2:17" s="30" customFormat="1" ht="12">
      <c r="B238" s="29"/>
      <c r="C238" s="29" t="s">
        <v>221</v>
      </c>
      <c r="D238" s="30" t="s">
        <v>104</v>
      </c>
      <c r="E238" s="30" t="s">
        <v>14</v>
      </c>
      <c r="G238" s="33"/>
      <c r="I238" s="30">
        <v>4</v>
      </c>
      <c r="J238" s="34">
        <v>26000</v>
      </c>
      <c r="K238" s="34">
        <v>85564</v>
      </c>
      <c r="M238" s="31"/>
      <c r="N238" s="31"/>
      <c r="P238" s="31"/>
      <c r="Q238" s="31"/>
    </row>
    <row r="239" spans="2:17" s="30" customFormat="1" ht="12">
      <c r="B239" s="29"/>
      <c r="C239" s="29" t="s">
        <v>222</v>
      </c>
      <c r="D239" s="30" t="s">
        <v>33</v>
      </c>
      <c r="E239" s="30" t="s">
        <v>14</v>
      </c>
      <c r="G239" s="33"/>
      <c r="I239" s="30">
        <v>4</v>
      </c>
      <c r="J239" s="34">
        <v>140000</v>
      </c>
      <c r="K239" s="34">
        <v>16299</v>
      </c>
      <c r="M239" s="31"/>
      <c r="N239" s="31"/>
      <c r="P239" s="31"/>
      <c r="Q239" s="31"/>
    </row>
    <row r="240" spans="2:17" s="30" customFormat="1" ht="12">
      <c r="B240" s="29"/>
      <c r="C240" s="29" t="s">
        <v>205</v>
      </c>
      <c r="D240" s="30" t="s">
        <v>33</v>
      </c>
      <c r="E240" s="30" t="s">
        <v>14</v>
      </c>
      <c r="G240" s="33"/>
      <c r="I240" s="30">
        <v>2</v>
      </c>
      <c r="J240" s="34">
        <v>62000</v>
      </c>
      <c r="K240" s="34">
        <v>91809</v>
      </c>
      <c r="M240" s="31"/>
      <c r="N240" s="31"/>
      <c r="P240" s="31"/>
      <c r="Q240" s="31"/>
    </row>
    <row r="241" spans="2:17" s="30" customFormat="1" ht="12">
      <c r="B241" s="29"/>
      <c r="C241" s="29" t="s">
        <v>205</v>
      </c>
      <c r="D241" s="30" t="s">
        <v>21</v>
      </c>
      <c r="E241" s="30" t="s">
        <v>14</v>
      </c>
      <c r="G241" s="33"/>
      <c r="I241" s="30" t="s">
        <v>693</v>
      </c>
      <c r="J241" s="34">
        <v>10800</v>
      </c>
      <c r="K241" s="34">
        <v>0</v>
      </c>
      <c r="M241" s="31"/>
      <c r="N241" s="31"/>
      <c r="P241" s="31"/>
      <c r="Q241" s="31"/>
    </row>
    <row r="242" spans="2:17" s="30" customFormat="1" ht="12">
      <c r="B242" s="29"/>
      <c r="C242" s="29" t="s">
        <v>828</v>
      </c>
      <c r="D242" s="30" t="s">
        <v>24</v>
      </c>
      <c r="E242" s="30" t="s">
        <v>14</v>
      </c>
      <c r="G242" s="33"/>
      <c r="I242" s="30">
        <v>4</v>
      </c>
      <c r="J242" s="34">
        <v>216000</v>
      </c>
      <c r="K242" s="34">
        <v>0</v>
      </c>
      <c r="M242" s="31"/>
      <c r="N242" s="31"/>
      <c r="P242" s="31"/>
      <c r="Q242" s="31"/>
    </row>
    <row r="243" spans="2:17" s="30" customFormat="1" ht="12">
      <c r="B243" s="29"/>
      <c r="C243" s="29" t="s">
        <v>214</v>
      </c>
      <c r="D243" s="30" t="s">
        <v>26</v>
      </c>
      <c r="E243" s="30" t="s">
        <v>14</v>
      </c>
      <c r="G243" s="33"/>
      <c r="I243" s="30">
        <v>2</v>
      </c>
      <c r="J243" s="34">
        <v>312000</v>
      </c>
      <c r="K243" s="34">
        <v>0</v>
      </c>
      <c r="M243" s="31"/>
      <c r="N243" s="31"/>
      <c r="P243" s="31"/>
      <c r="Q243" s="31"/>
    </row>
    <row r="244" spans="2:17" s="30" customFormat="1" ht="12">
      <c r="B244" s="29"/>
      <c r="C244" s="29" t="s">
        <v>214</v>
      </c>
      <c r="D244" s="30" t="s">
        <v>27</v>
      </c>
      <c r="E244" s="30" t="s">
        <v>14</v>
      </c>
      <c r="G244" s="33"/>
      <c r="I244" s="30">
        <v>1</v>
      </c>
      <c r="J244" s="34">
        <v>155000</v>
      </c>
      <c r="K244" s="34">
        <v>2495019</v>
      </c>
      <c r="M244" s="31"/>
      <c r="N244" s="31"/>
      <c r="P244" s="31"/>
      <c r="Q244" s="31"/>
    </row>
    <row r="245" spans="2:17" s="30" customFormat="1" ht="12">
      <c r="B245" s="29"/>
      <c r="C245" s="29" t="s">
        <v>223</v>
      </c>
      <c r="D245" s="30" t="s">
        <v>33</v>
      </c>
      <c r="E245" s="30" t="s">
        <v>14</v>
      </c>
      <c r="G245" s="33"/>
      <c r="I245" s="30">
        <v>3</v>
      </c>
      <c r="J245" s="34">
        <v>48000</v>
      </c>
      <c r="K245" s="34">
        <v>16629</v>
      </c>
      <c r="M245" s="31"/>
      <c r="N245" s="31"/>
      <c r="P245" s="31"/>
      <c r="Q245" s="31"/>
    </row>
    <row r="246" spans="2:17" s="30" customFormat="1" ht="12">
      <c r="B246" s="29"/>
      <c r="C246" s="29" t="s">
        <v>216</v>
      </c>
      <c r="D246" s="30" t="s">
        <v>21</v>
      </c>
      <c r="E246" s="30" t="s">
        <v>14</v>
      </c>
      <c r="G246" s="33" t="s">
        <v>827</v>
      </c>
      <c r="I246" s="30">
        <v>1</v>
      </c>
      <c r="J246" s="34">
        <v>5000</v>
      </c>
      <c r="K246" s="34">
        <v>20</v>
      </c>
      <c r="M246" s="31"/>
      <c r="N246" s="31"/>
      <c r="P246" s="31"/>
      <c r="Q246" s="31"/>
    </row>
    <row r="247" spans="2:17" s="30" customFormat="1" ht="12">
      <c r="B247" s="29"/>
      <c r="C247" s="29" t="s">
        <v>826</v>
      </c>
      <c r="D247" s="30" t="s">
        <v>21</v>
      </c>
      <c r="E247" s="30" t="s">
        <v>14</v>
      </c>
      <c r="G247" s="33"/>
      <c r="I247" s="30">
        <v>6</v>
      </c>
      <c r="J247" s="34">
        <v>13164</v>
      </c>
      <c r="K247" s="34">
        <v>747</v>
      </c>
      <c r="M247" s="31"/>
      <c r="N247" s="31"/>
      <c r="P247" s="31"/>
      <c r="Q247" s="31"/>
    </row>
    <row r="248" spans="2:17" s="30" customFormat="1" ht="12">
      <c r="B248" s="29" t="s">
        <v>825</v>
      </c>
      <c r="C248" s="29" t="s">
        <v>192</v>
      </c>
      <c r="D248" s="30" t="s">
        <v>33</v>
      </c>
      <c r="E248" s="30" t="s">
        <v>14</v>
      </c>
      <c r="G248" s="33"/>
      <c r="I248" s="30">
        <v>2</v>
      </c>
      <c r="J248" s="34">
        <v>26000</v>
      </c>
      <c r="K248" s="34">
        <v>21430</v>
      </c>
      <c r="M248" s="31"/>
      <c r="N248" s="31"/>
      <c r="P248" s="31"/>
      <c r="Q248" s="31"/>
    </row>
    <row r="249" spans="2:17" s="30" customFormat="1" ht="12">
      <c r="B249" s="29" t="s">
        <v>13</v>
      </c>
      <c r="C249" s="29" t="s">
        <v>203</v>
      </c>
      <c r="D249" s="30" t="s">
        <v>15</v>
      </c>
      <c r="E249" s="30" t="s">
        <v>14</v>
      </c>
      <c r="G249" s="33"/>
      <c r="I249" s="30">
        <v>1</v>
      </c>
      <c r="J249" s="34">
        <v>648000</v>
      </c>
      <c r="K249" s="34">
        <v>1698477</v>
      </c>
      <c r="M249" s="31"/>
      <c r="N249" s="31"/>
      <c r="P249" s="31"/>
      <c r="Q249" s="31"/>
    </row>
    <row r="250" spans="2:17" s="30" customFormat="1" ht="12">
      <c r="B250" s="29" t="s">
        <v>824</v>
      </c>
      <c r="C250" s="29" t="s">
        <v>211</v>
      </c>
      <c r="D250" s="30" t="s">
        <v>26</v>
      </c>
      <c r="E250" s="30" t="s">
        <v>14</v>
      </c>
      <c r="G250" s="33"/>
      <c r="I250" s="30">
        <v>2</v>
      </c>
      <c r="J250" s="34">
        <v>50000</v>
      </c>
      <c r="K250" s="34">
        <v>0</v>
      </c>
      <c r="M250" s="31"/>
      <c r="N250" s="31"/>
      <c r="P250" s="31"/>
      <c r="Q250" s="31"/>
    </row>
    <row r="251" spans="2:17" s="30" customFormat="1" ht="12">
      <c r="B251" s="29"/>
      <c r="C251" s="29" t="s">
        <v>211</v>
      </c>
      <c r="D251" s="30" t="s">
        <v>27</v>
      </c>
      <c r="E251" s="30" t="s">
        <v>14</v>
      </c>
      <c r="G251" s="33"/>
      <c r="I251" s="30">
        <v>2</v>
      </c>
      <c r="J251" s="34">
        <v>20000</v>
      </c>
      <c r="K251" s="34">
        <v>358841</v>
      </c>
      <c r="M251" s="31"/>
      <c r="N251" s="31"/>
      <c r="P251" s="31"/>
      <c r="Q251" s="31"/>
    </row>
    <row r="252" spans="2:17" s="30" customFormat="1" ht="12">
      <c r="B252" s="29"/>
      <c r="C252" s="29" t="s">
        <v>211</v>
      </c>
      <c r="D252" s="30" t="s">
        <v>33</v>
      </c>
      <c r="E252" s="30" t="s">
        <v>14</v>
      </c>
      <c r="G252" s="33"/>
      <c r="I252" s="30">
        <v>4</v>
      </c>
      <c r="J252" s="34">
        <v>180000</v>
      </c>
      <c r="K252" s="34">
        <v>431713</v>
      </c>
      <c r="M252" s="31"/>
      <c r="N252" s="31"/>
      <c r="P252" s="31"/>
      <c r="Q252" s="31"/>
    </row>
    <row r="253" spans="2:17" s="30" customFormat="1" ht="12">
      <c r="B253" s="29" t="s">
        <v>31</v>
      </c>
      <c r="C253" s="29" t="s">
        <v>823</v>
      </c>
      <c r="D253" s="30" t="s">
        <v>21</v>
      </c>
      <c r="E253" s="30" t="s">
        <v>14</v>
      </c>
      <c r="G253" s="33"/>
      <c r="I253" s="30">
        <v>24</v>
      </c>
      <c r="J253" s="34">
        <v>25000</v>
      </c>
      <c r="K253" s="34">
        <v>23056</v>
      </c>
      <c r="M253" s="31"/>
      <c r="N253" s="31"/>
      <c r="P253" s="31"/>
      <c r="Q253" s="31"/>
    </row>
    <row r="254" spans="2:17" s="30" customFormat="1" ht="12">
      <c r="B254" s="29"/>
      <c r="C254" s="29" t="s">
        <v>822</v>
      </c>
      <c r="D254" s="30" t="s">
        <v>21</v>
      </c>
      <c r="E254" s="30" t="s">
        <v>14</v>
      </c>
      <c r="G254" s="33"/>
      <c r="I254" s="30">
        <v>22</v>
      </c>
      <c r="J254" s="34">
        <v>15620</v>
      </c>
      <c r="K254" s="34">
        <v>37417</v>
      </c>
      <c r="M254" s="31"/>
      <c r="N254" s="31"/>
      <c r="P254" s="31"/>
      <c r="Q254" s="31"/>
    </row>
    <row r="255" spans="2:17" s="30" customFormat="1" ht="12">
      <c r="B255" s="29"/>
      <c r="C255" s="31" t="s">
        <v>3</v>
      </c>
      <c r="D255" s="31"/>
      <c r="E255" s="31"/>
      <c r="G255" s="33"/>
      <c r="I255" s="31"/>
      <c r="J255" s="31"/>
      <c r="K255" s="34"/>
      <c r="M255" s="31"/>
      <c r="N255" s="31"/>
      <c r="P255" s="31"/>
      <c r="Q255" s="31"/>
    </row>
    <row r="256" spans="2:17" s="30" customFormat="1" ht="12">
      <c r="B256" s="29" t="s">
        <v>11</v>
      </c>
      <c r="C256" s="29" t="s">
        <v>3</v>
      </c>
      <c r="G256" s="33"/>
      <c r="I256" s="30">
        <f>SUM(I216:I254)</f>
        <v>147</v>
      </c>
      <c r="J256" s="34">
        <f>SUM(J216:J254)</f>
        <v>3045881</v>
      </c>
      <c r="K256" s="34">
        <f>SUM(K216:K255)</f>
        <v>6408411.0772898011</v>
      </c>
      <c r="M256" s="31"/>
      <c r="N256" s="31"/>
      <c r="P256" s="31"/>
      <c r="Q256" s="31"/>
    </row>
    <row r="257" spans="2:17" s="30" customFormat="1" ht="12">
      <c r="C257" s="29" t="s">
        <v>821</v>
      </c>
      <c r="G257" s="33"/>
      <c r="M257" s="31"/>
      <c r="N257" s="31"/>
      <c r="P257" s="31"/>
      <c r="Q257" s="31"/>
    </row>
    <row r="258" spans="2:17" s="30" customFormat="1" ht="12">
      <c r="C258" s="29" t="s">
        <v>820</v>
      </c>
      <c r="G258" s="33"/>
      <c r="M258" s="31"/>
      <c r="N258" s="31"/>
      <c r="P258" s="31"/>
      <c r="Q258" s="31"/>
    </row>
    <row r="259" spans="2:17" s="30" customFormat="1" ht="12">
      <c r="B259" s="32" t="s">
        <v>226</v>
      </c>
      <c r="C259" s="29" t="s">
        <v>3</v>
      </c>
      <c r="G259" s="33"/>
      <c r="K259" s="34"/>
      <c r="M259" s="31"/>
      <c r="N259" s="31"/>
      <c r="P259" s="31"/>
      <c r="Q259" s="31"/>
    </row>
    <row r="260" spans="2:17" s="30" customFormat="1" ht="12">
      <c r="B260" s="29"/>
      <c r="C260" s="29" t="s">
        <v>3</v>
      </c>
      <c r="G260" s="33"/>
      <c r="M260" s="31"/>
      <c r="N260" s="31"/>
      <c r="P260" s="31"/>
      <c r="Q260" s="31"/>
    </row>
    <row r="261" spans="2:17" s="30" customFormat="1" ht="12">
      <c r="B261" s="29"/>
      <c r="C261" s="29" t="s">
        <v>3</v>
      </c>
      <c r="G261" s="33"/>
      <c r="M261" s="31"/>
      <c r="N261" s="31"/>
      <c r="P261" s="31"/>
      <c r="Q261" s="31"/>
    </row>
    <row r="262" spans="2:17" s="30" customFormat="1" ht="12">
      <c r="B262" s="32" t="s">
        <v>677</v>
      </c>
      <c r="C262" s="32" t="s">
        <v>0</v>
      </c>
      <c r="D262" s="33" t="s">
        <v>2</v>
      </c>
      <c r="E262" s="33" t="s">
        <v>676</v>
      </c>
      <c r="F262" s="33"/>
      <c r="G262" s="33"/>
      <c r="H262" s="33"/>
      <c r="I262" s="33" t="s">
        <v>667</v>
      </c>
      <c r="J262" s="33" t="s">
        <v>666</v>
      </c>
      <c r="K262" s="33" t="s">
        <v>665</v>
      </c>
      <c r="M262" s="31"/>
      <c r="N262" s="31"/>
      <c r="P262" s="31"/>
      <c r="Q262" s="31"/>
    </row>
    <row r="263" spans="2:17" s="30" customFormat="1" ht="12">
      <c r="B263" s="32"/>
      <c r="C263" s="32" t="s">
        <v>3</v>
      </c>
      <c r="D263" s="33" t="s">
        <v>673</v>
      </c>
      <c r="E263" s="33"/>
      <c r="F263" s="33"/>
      <c r="G263" s="33"/>
      <c r="H263" s="33"/>
      <c r="I263" s="33" t="s">
        <v>664</v>
      </c>
      <c r="J263" s="33" t="s">
        <v>663</v>
      </c>
      <c r="K263" s="33" t="s">
        <v>662</v>
      </c>
      <c r="M263" s="31"/>
      <c r="N263" s="31"/>
      <c r="P263" s="31"/>
      <c r="Q263" s="31"/>
    </row>
    <row r="264" spans="2:17" s="30" customFormat="1" ht="12">
      <c r="B264" s="29"/>
      <c r="C264" s="29" t="s">
        <v>3</v>
      </c>
      <c r="F264" s="33"/>
      <c r="G264" s="33"/>
      <c r="H264" s="33"/>
      <c r="M264" s="31"/>
      <c r="N264" s="31"/>
      <c r="P264" s="31"/>
      <c r="Q264" s="31"/>
    </row>
    <row r="265" spans="2:17" s="30" customFormat="1" ht="12">
      <c r="B265" s="29" t="s">
        <v>819</v>
      </c>
      <c r="C265" s="29" t="s">
        <v>818</v>
      </c>
      <c r="D265" s="30" t="s">
        <v>33</v>
      </c>
      <c r="E265" s="30" t="s">
        <v>14</v>
      </c>
      <c r="F265" s="33"/>
      <c r="G265" s="33"/>
      <c r="H265" s="33"/>
      <c r="I265" s="30">
        <v>1</v>
      </c>
      <c r="J265" s="34">
        <v>17300</v>
      </c>
      <c r="K265" s="34">
        <v>0</v>
      </c>
      <c r="M265" s="31"/>
      <c r="N265" s="31"/>
      <c r="P265" s="31"/>
      <c r="Q265" s="31"/>
    </row>
    <row r="266" spans="2:17" s="30" customFormat="1" ht="12">
      <c r="B266" s="29" t="s">
        <v>225</v>
      </c>
      <c r="C266" s="29" t="s">
        <v>224</v>
      </c>
      <c r="D266" s="30" t="s">
        <v>21</v>
      </c>
      <c r="E266" s="30" t="s">
        <v>685</v>
      </c>
      <c r="F266" s="33"/>
      <c r="G266" s="33"/>
      <c r="H266" s="33"/>
      <c r="I266" s="30">
        <v>1</v>
      </c>
      <c r="J266" s="30">
        <v>116</v>
      </c>
      <c r="K266" s="34">
        <v>0.12</v>
      </c>
      <c r="M266" s="31"/>
      <c r="N266" s="31"/>
      <c r="P266" s="31"/>
      <c r="Q266" s="31"/>
    </row>
    <row r="267" spans="2:17" s="30" customFormat="1" ht="12">
      <c r="B267" s="29"/>
      <c r="C267" s="29" t="s">
        <v>227</v>
      </c>
      <c r="D267" s="30" t="s">
        <v>21</v>
      </c>
      <c r="E267" s="30" t="s">
        <v>99</v>
      </c>
      <c r="F267" s="33"/>
      <c r="G267" s="33"/>
      <c r="H267" s="33"/>
      <c r="I267" s="30">
        <v>4</v>
      </c>
      <c r="J267" s="34">
        <v>1193</v>
      </c>
      <c r="K267" s="34">
        <v>79.295999999999992</v>
      </c>
      <c r="M267" s="31"/>
      <c r="N267" s="31"/>
      <c r="P267" s="31"/>
      <c r="Q267" s="31"/>
    </row>
    <row r="268" spans="2:17" s="30" customFormat="1" ht="12">
      <c r="B268" s="29"/>
      <c r="C268" s="29" t="s">
        <v>228</v>
      </c>
      <c r="D268" s="30" t="s">
        <v>21</v>
      </c>
      <c r="E268" s="30" t="s">
        <v>685</v>
      </c>
      <c r="F268" s="33"/>
      <c r="G268" s="33"/>
      <c r="H268" s="33"/>
      <c r="I268" s="30">
        <v>2</v>
      </c>
      <c r="J268" s="34">
        <v>1415</v>
      </c>
      <c r="K268" s="34">
        <v>0</v>
      </c>
      <c r="M268" s="31"/>
      <c r="N268" s="31"/>
      <c r="P268" s="31"/>
      <c r="Q268" s="31"/>
    </row>
    <row r="269" spans="2:17" s="30" customFormat="1" ht="12">
      <c r="B269" s="29"/>
      <c r="C269" s="29" t="s">
        <v>238</v>
      </c>
      <c r="D269" s="30" t="s">
        <v>21</v>
      </c>
      <c r="E269" s="30" t="s">
        <v>685</v>
      </c>
      <c r="F269" s="33"/>
      <c r="G269" s="33"/>
      <c r="H269" s="33"/>
      <c r="I269" s="30">
        <v>6</v>
      </c>
      <c r="J269" s="34">
        <v>880</v>
      </c>
      <c r="K269" s="34">
        <v>0</v>
      </c>
      <c r="M269" s="31"/>
      <c r="N269" s="31"/>
      <c r="P269" s="31"/>
      <c r="Q269" s="31"/>
    </row>
    <row r="270" spans="2:17" s="30" customFormat="1" ht="12">
      <c r="B270" s="29"/>
      <c r="C270" s="29" t="s">
        <v>239</v>
      </c>
      <c r="D270" s="30" t="s">
        <v>21</v>
      </c>
      <c r="E270" s="30" t="s">
        <v>685</v>
      </c>
      <c r="F270" s="33"/>
      <c r="G270" s="33"/>
      <c r="H270" s="33"/>
      <c r="I270" s="30">
        <v>6</v>
      </c>
      <c r="J270" s="34">
        <v>2215</v>
      </c>
      <c r="K270" s="34">
        <v>0</v>
      </c>
      <c r="M270" s="31"/>
      <c r="N270" s="31"/>
      <c r="P270" s="31"/>
      <c r="Q270" s="31"/>
    </row>
    <row r="271" spans="2:17" s="30" customFormat="1" ht="12">
      <c r="B271" s="29"/>
      <c r="C271" s="29" t="s">
        <v>240</v>
      </c>
      <c r="D271" s="30" t="s">
        <v>21</v>
      </c>
      <c r="E271" s="30" t="s">
        <v>685</v>
      </c>
      <c r="F271" s="33"/>
      <c r="G271" s="33"/>
      <c r="H271" s="33"/>
      <c r="I271" s="30">
        <v>3</v>
      </c>
      <c r="J271" s="30">
        <v>135</v>
      </c>
      <c r="K271" s="34">
        <v>0</v>
      </c>
      <c r="M271" s="31"/>
      <c r="N271" s="31"/>
      <c r="P271" s="31"/>
      <c r="Q271" s="31"/>
    </row>
    <row r="272" spans="2:17" s="30" customFormat="1" ht="12">
      <c r="B272" s="29"/>
      <c r="C272" s="29" t="s">
        <v>241</v>
      </c>
      <c r="D272" s="30" t="s">
        <v>21</v>
      </c>
      <c r="E272" s="30" t="s">
        <v>685</v>
      </c>
      <c r="F272" s="33"/>
      <c r="G272" s="33"/>
      <c r="H272" s="33"/>
      <c r="I272" s="30">
        <v>7</v>
      </c>
      <c r="J272" s="34">
        <v>1330</v>
      </c>
      <c r="K272" s="34">
        <v>0</v>
      </c>
      <c r="M272" s="31"/>
      <c r="N272" s="31"/>
      <c r="P272" s="31"/>
      <c r="Q272" s="31"/>
    </row>
    <row r="273" spans="2:17" s="30" customFormat="1" ht="12">
      <c r="B273" s="29"/>
      <c r="C273" s="29" t="s">
        <v>244</v>
      </c>
      <c r="D273" s="30" t="s">
        <v>21</v>
      </c>
      <c r="E273" s="30" t="s">
        <v>685</v>
      </c>
      <c r="F273" s="33"/>
      <c r="G273" s="33"/>
      <c r="H273" s="33"/>
      <c r="I273" s="30">
        <v>3</v>
      </c>
      <c r="J273" s="34">
        <v>1052</v>
      </c>
      <c r="K273" s="34">
        <v>0</v>
      </c>
      <c r="M273" s="31"/>
      <c r="N273" s="31"/>
      <c r="P273" s="31"/>
      <c r="Q273" s="31"/>
    </row>
    <row r="274" spans="2:17" s="30" customFormat="1" ht="12">
      <c r="B274" s="29"/>
      <c r="C274" s="29" t="s">
        <v>245</v>
      </c>
      <c r="D274" s="30" t="s">
        <v>21</v>
      </c>
      <c r="E274" s="30" t="s">
        <v>685</v>
      </c>
      <c r="F274" s="33"/>
      <c r="G274" s="33"/>
      <c r="H274" s="33"/>
      <c r="I274" s="30">
        <v>6</v>
      </c>
      <c r="J274" s="34">
        <v>1330</v>
      </c>
      <c r="K274" s="34">
        <v>0</v>
      </c>
      <c r="M274" s="31"/>
      <c r="N274" s="31"/>
      <c r="P274" s="31"/>
      <c r="Q274" s="31"/>
    </row>
    <row r="275" spans="2:17" s="30" customFormat="1" ht="12">
      <c r="B275" s="29"/>
      <c r="C275" s="29" t="s">
        <v>246</v>
      </c>
      <c r="D275" s="30" t="s">
        <v>21</v>
      </c>
      <c r="E275" s="30" t="s">
        <v>685</v>
      </c>
      <c r="F275" s="33"/>
      <c r="G275" s="33"/>
      <c r="H275" s="33"/>
      <c r="I275" s="30">
        <v>6</v>
      </c>
      <c r="J275" s="34">
        <v>1330</v>
      </c>
      <c r="K275" s="34">
        <v>0</v>
      </c>
      <c r="M275" s="31"/>
      <c r="N275" s="31"/>
      <c r="P275" s="31"/>
      <c r="Q275" s="31"/>
    </row>
    <row r="276" spans="2:17" s="30" customFormat="1" ht="12">
      <c r="B276" s="29"/>
      <c r="C276" s="29" t="s">
        <v>247</v>
      </c>
      <c r="D276" s="30" t="s">
        <v>21</v>
      </c>
      <c r="E276" s="30" t="s">
        <v>685</v>
      </c>
      <c r="F276" s="33"/>
      <c r="G276" s="33"/>
      <c r="H276" s="33"/>
      <c r="I276" s="30">
        <v>3</v>
      </c>
      <c r="J276" s="30">
        <v>185</v>
      </c>
      <c r="K276" s="34">
        <v>0</v>
      </c>
      <c r="M276" s="31"/>
      <c r="N276" s="31"/>
      <c r="P276" s="31"/>
      <c r="Q276" s="31"/>
    </row>
    <row r="277" spans="2:17" s="30" customFormat="1" ht="12">
      <c r="B277" s="29"/>
      <c r="C277" s="29" t="s">
        <v>248</v>
      </c>
      <c r="D277" s="30" t="s">
        <v>21</v>
      </c>
      <c r="E277" s="30" t="s">
        <v>685</v>
      </c>
      <c r="F277" s="33"/>
      <c r="G277" s="33"/>
      <c r="H277" s="33"/>
      <c r="I277" s="30">
        <v>2</v>
      </c>
      <c r="J277" s="30">
        <v>116</v>
      </c>
      <c r="K277" s="34">
        <v>1.536</v>
      </c>
      <c r="M277" s="31"/>
      <c r="N277" s="31"/>
      <c r="P277" s="31"/>
      <c r="Q277" s="31"/>
    </row>
    <row r="278" spans="2:17" s="30" customFormat="1" ht="12">
      <c r="B278" s="29"/>
      <c r="C278" s="29" t="s">
        <v>249</v>
      </c>
      <c r="D278" s="30" t="s">
        <v>21</v>
      </c>
      <c r="E278" s="30" t="s">
        <v>685</v>
      </c>
      <c r="F278" s="33"/>
      <c r="G278" s="33"/>
      <c r="H278" s="33"/>
      <c r="I278" s="30">
        <v>4</v>
      </c>
      <c r="J278" s="30">
        <v>1035</v>
      </c>
      <c r="K278" s="34">
        <v>0</v>
      </c>
      <c r="M278" s="31"/>
      <c r="N278" s="31"/>
      <c r="P278" s="31"/>
      <c r="Q278" s="31"/>
    </row>
    <row r="279" spans="2:17" s="30" customFormat="1" ht="12">
      <c r="B279" s="29"/>
      <c r="C279" s="29" t="s">
        <v>250</v>
      </c>
      <c r="D279" s="30" t="s">
        <v>21</v>
      </c>
      <c r="E279" s="30" t="s">
        <v>685</v>
      </c>
      <c r="F279" s="33"/>
      <c r="G279" s="33"/>
      <c r="H279" s="33"/>
      <c r="I279" s="30">
        <v>5</v>
      </c>
      <c r="J279" s="34">
        <v>2308</v>
      </c>
      <c r="K279" s="34">
        <v>0</v>
      </c>
      <c r="M279" s="31"/>
      <c r="N279" s="31"/>
      <c r="P279" s="31"/>
      <c r="Q279" s="31"/>
    </row>
    <row r="280" spans="2:17" s="30" customFormat="1" ht="12">
      <c r="B280" s="29"/>
      <c r="C280" s="29" t="s">
        <v>251</v>
      </c>
      <c r="D280" s="30" t="s">
        <v>21</v>
      </c>
      <c r="E280" s="30" t="s">
        <v>685</v>
      </c>
      <c r="F280" s="33"/>
      <c r="G280" s="33"/>
      <c r="H280" s="33"/>
      <c r="I280" s="30">
        <v>2</v>
      </c>
      <c r="J280" s="34">
        <v>1530</v>
      </c>
      <c r="K280" s="34">
        <v>0</v>
      </c>
      <c r="M280" s="31"/>
      <c r="N280" s="31"/>
      <c r="P280" s="31"/>
      <c r="Q280" s="31"/>
    </row>
    <row r="281" spans="2:17" s="30" customFormat="1" ht="12">
      <c r="B281" s="29"/>
      <c r="C281" s="29" t="s">
        <v>252</v>
      </c>
      <c r="D281" s="30" t="s">
        <v>21</v>
      </c>
      <c r="E281" s="30" t="s">
        <v>685</v>
      </c>
      <c r="F281" s="33"/>
      <c r="G281" s="33"/>
      <c r="H281" s="33"/>
      <c r="I281" s="30">
        <v>3</v>
      </c>
      <c r="J281" s="30">
        <v>180</v>
      </c>
      <c r="K281" s="34">
        <v>0</v>
      </c>
      <c r="M281" s="31"/>
      <c r="N281" s="31"/>
      <c r="P281" s="31"/>
      <c r="Q281" s="31"/>
    </row>
    <row r="282" spans="2:17" s="30" customFormat="1" ht="12">
      <c r="B282" s="29"/>
      <c r="C282" s="29" t="s">
        <v>253</v>
      </c>
      <c r="D282" s="30" t="s">
        <v>21</v>
      </c>
      <c r="E282" s="30" t="s">
        <v>685</v>
      </c>
      <c r="F282" s="33"/>
      <c r="G282" s="33"/>
      <c r="H282" s="33"/>
      <c r="I282" s="30">
        <v>6</v>
      </c>
      <c r="J282" s="34">
        <v>2135</v>
      </c>
      <c r="K282" s="34">
        <v>0</v>
      </c>
      <c r="M282" s="31"/>
      <c r="N282" s="31"/>
      <c r="P282" s="31"/>
      <c r="Q282" s="31"/>
    </row>
    <row r="283" spans="2:17" s="30" customFormat="1" ht="12">
      <c r="B283" s="29"/>
      <c r="C283" s="29" t="s">
        <v>254</v>
      </c>
      <c r="D283" s="30" t="s">
        <v>21</v>
      </c>
      <c r="E283" s="30" t="s">
        <v>99</v>
      </c>
      <c r="F283" s="33"/>
      <c r="G283" s="33"/>
      <c r="H283" s="33"/>
      <c r="I283" s="30">
        <v>3</v>
      </c>
      <c r="J283" s="34">
        <v>1110</v>
      </c>
      <c r="K283" s="34">
        <v>3.0960000000000001</v>
      </c>
      <c r="M283" s="31"/>
      <c r="N283" s="31"/>
      <c r="P283" s="31"/>
      <c r="Q283" s="31"/>
    </row>
    <row r="284" spans="2:17" s="30" customFormat="1" ht="12">
      <c r="B284" s="29"/>
      <c r="C284" s="29" t="s">
        <v>255</v>
      </c>
      <c r="D284" s="30" t="s">
        <v>21</v>
      </c>
      <c r="E284" s="30" t="s">
        <v>685</v>
      </c>
      <c r="F284" s="33"/>
      <c r="G284" s="33"/>
      <c r="H284" s="33"/>
      <c r="I284" s="30">
        <v>2</v>
      </c>
      <c r="J284" s="30">
        <v>668</v>
      </c>
      <c r="K284" s="34">
        <v>0</v>
      </c>
      <c r="M284" s="31"/>
      <c r="N284" s="31"/>
      <c r="P284" s="31"/>
      <c r="Q284" s="31"/>
    </row>
    <row r="285" spans="2:17" s="30" customFormat="1" ht="12">
      <c r="B285" s="29"/>
      <c r="C285" s="29" t="s">
        <v>256</v>
      </c>
      <c r="D285" s="30" t="s">
        <v>21</v>
      </c>
      <c r="E285" s="30" t="s">
        <v>685</v>
      </c>
      <c r="F285" s="33"/>
      <c r="G285" s="33"/>
      <c r="H285" s="33"/>
      <c r="I285" s="30">
        <v>3</v>
      </c>
      <c r="J285" s="34">
        <v>2684</v>
      </c>
      <c r="K285" s="34">
        <v>0</v>
      </c>
      <c r="M285" s="31"/>
      <c r="N285" s="31"/>
      <c r="P285" s="31"/>
      <c r="Q285" s="31"/>
    </row>
    <row r="286" spans="2:17" s="30" customFormat="1" ht="12">
      <c r="B286" s="29"/>
      <c r="C286" s="29" t="s">
        <v>817</v>
      </c>
      <c r="D286" s="30" t="s">
        <v>21</v>
      </c>
      <c r="E286" s="30" t="s">
        <v>99</v>
      </c>
      <c r="F286" s="33"/>
      <c r="G286" s="33"/>
      <c r="H286" s="33"/>
      <c r="I286" s="30">
        <v>3</v>
      </c>
      <c r="J286" s="30">
        <v>928</v>
      </c>
      <c r="K286" s="34">
        <v>0</v>
      </c>
      <c r="M286" s="31"/>
      <c r="N286" s="31"/>
      <c r="P286" s="31"/>
      <c r="Q286" s="31"/>
    </row>
    <row r="287" spans="2:17" s="30" customFormat="1" ht="12">
      <c r="B287" s="29" t="s">
        <v>31</v>
      </c>
      <c r="C287" s="29" t="s">
        <v>241</v>
      </c>
      <c r="D287" s="30" t="s">
        <v>21</v>
      </c>
      <c r="E287" s="30" t="s">
        <v>14</v>
      </c>
      <c r="F287" s="33"/>
      <c r="G287" s="33"/>
      <c r="H287" s="33"/>
      <c r="I287" s="30">
        <v>8</v>
      </c>
      <c r="J287" s="34">
        <v>13000</v>
      </c>
      <c r="K287" s="34">
        <v>23224</v>
      </c>
      <c r="M287" s="31"/>
      <c r="N287" s="31"/>
      <c r="P287" s="31"/>
      <c r="Q287" s="31"/>
    </row>
    <row r="288" spans="2:17" s="30" customFormat="1" ht="12">
      <c r="B288" s="41"/>
      <c r="C288" s="29" t="s">
        <v>816</v>
      </c>
      <c r="D288" s="30" t="s">
        <v>21</v>
      </c>
      <c r="E288" s="30" t="s">
        <v>14</v>
      </c>
      <c r="F288" s="33"/>
      <c r="G288" s="33"/>
      <c r="H288" s="33"/>
      <c r="I288" s="30">
        <v>11</v>
      </c>
      <c r="J288" s="34">
        <v>6000</v>
      </c>
      <c r="K288" s="34">
        <v>13434</v>
      </c>
      <c r="M288" s="31"/>
      <c r="N288" s="31"/>
      <c r="P288" s="31"/>
      <c r="Q288" s="31"/>
    </row>
    <row r="289" spans="1:17" s="30" customFormat="1" ht="12">
      <c r="B289" s="41"/>
      <c r="C289" s="29" t="s">
        <v>815</v>
      </c>
      <c r="D289" s="30" t="s">
        <v>21</v>
      </c>
      <c r="E289" s="30" t="s">
        <v>14</v>
      </c>
      <c r="F289" s="33"/>
      <c r="G289" s="33"/>
      <c r="H289" s="33"/>
      <c r="I289" s="30">
        <v>16</v>
      </c>
      <c r="J289" s="34">
        <v>5000</v>
      </c>
      <c r="K289" s="34">
        <v>6663</v>
      </c>
      <c r="M289" s="31"/>
      <c r="N289" s="31"/>
      <c r="P289" s="31"/>
      <c r="Q289" s="31"/>
    </row>
    <row r="290" spans="1:17" s="30" customFormat="1" ht="12">
      <c r="B290" s="41"/>
      <c r="C290" s="29" t="s">
        <v>226</v>
      </c>
      <c r="D290" s="30" t="s">
        <v>21</v>
      </c>
      <c r="E290" s="30" t="s">
        <v>14</v>
      </c>
      <c r="F290" s="33"/>
      <c r="G290" s="33"/>
      <c r="H290" s="33"/>
      <c r="I290" s="30">
        <v>16</v>
      </c>
      <c r="J290" s="34">
        <v>20000</v>
      </c>
      <c r="K290" s="34">
        <v>21949</v>
      </c>
      <c r="M290" s="31"/>
      <c r="N290" s="31"/>
      <c r="P290" s="31"/>
      <c r="Q290" s="31"/>
    </row>
    <row r="291" spans="1:17" s="30" customFormat="1" ht="12">
      <c r="B291" s="41"/>
      <c r="C291" s="29" t="s">
        <v>239</v>
      </c>
      <c r="D291" s="30" t="s">
        <v>21</v>
      </c>
      <c r="E291" s="30" t="s">
        <v>14</v>
      </c>
      <c r="F291" s="33"/>
      <c r="G291" s="33"/>
      <c r="H291" s="33"/>
      <c r="I291" s="30">
        <v>8</v>
      </c>
      <c r="J291" s="34">
        <v>16500</v>
      </c>
      <c r="K291" s="34">
        <v>14989</v>
      </c>
      <c r="M291" s="31"/>
      <c r="N291" s="31"/>
      <c r="P291" s="31"/>
      <c r="Q291" s="31"/>
    </row>
    <row r="292" spans="1:17" s="30" customFormat="1" ht="12">
      <c r="A292" s="35"/>
      <c r="B292" s="41"/>
      <c r="C292" s="29" t="s">
        <v>814</v>
      </c>
      <c r="D292" s="30" t="s">
        <v>21</v>
      </c>
      <c r="E292" s="30" t="s">
        <v>14</v>
      </c>
      <c r="G292" s="33" t="s">
        <v>905</v>
      </c>
      <c r="I292" s="30" t="s">
        <v>670</v>
      </c>
      <c r="J292" s="34">
        <v>4700</v>
      </c>
      <c r="K292" s="34">
        <v>2745</v>
      </c>
      <c r="M292" s="31"/>
      <c r="N292" s="31"/>
      <c r="P292" s="31"/>
      <c r="Q292" s="31"/>
    </row>
    <row r="293" spans="1:17" s="30" customFormat="1" ht="12">
      <c r="B293" s="29" t="s">
        <v>259</v>
      </c>
      <c r="C293" s="29" t="s">
        <v>813</v>
      </c>
      <c r="D293" s="30" t="s">
        <v>104</v>
      </c>
      <c r="E293" s="30" t="s">
        <v>14</v>
      </c>
      <c r="G293" s="33"/>
      <c r="I293" s="30">
        <v>10</v>
      </c>
      <c r="J293" s="34">
        <v>1550000</v>
      </c>
      <c r="K293" s="34">
        <v>10264994.25</v>
      </c>
      <c r="M293" s="31"/>
      <c r="N293" s="31"/>
      <c r="P293" s="31"/>
      <c r="Q293" s="31"/>
    </row>
    <row r="294" spans="1:17" s="30" customFormat="1" ht="12">
      <c r="B294" s="29" t="s">
        <v>11</v>
      </c>
      <c r="C294" s="29" t="s">
        <v>3</v>
      </c>
      <c r="G294" s="33"/>
      <c r="I294" s="30">
        <f t="shared" ref="I294:K294" si="2">SUM(I265:I293)</f>
        <v>150</v>
      </c>
      <c r="J294" s="34">
        <f t="shared" si="2"/>
        <v>1656375</v>
      </c>
      <c r="K294" s="34">
        <f t="shared" si="2"/>
        <v>10348082.298</v>
      </c>
      <c r="M294" s="31"/>
      <c r="N294" s="31"/>
      <c r="P294" s="31"/>
      <c r="Q294" s="31"/>
    </row>
    <row r="295" spans="1:17" s="30" customFormat="1" ht="12">
      <c r="B295" s="29"/>
      <c r="C295" s="29" t="s">
        <v>812</v>
      </c>
      <c r="G295" s="33"/>
      <c r="J295" s="30">
        <v>1400</v>
      </c>
      <c r="M295" s="31"/>
      <c r="N295" s="31"/>
      <c r="P295" s="31"/>
      <c r="Q295" s="31"/>
    </row>
    <row r="296" spans="1:17" s="30" customFormat="1" ht="12">
      <c r="B296" s="29"/>
      <c r="C296" s="32" t="s">
        <v>811</v>
      </c>
      <c r="G296" s="33"/>
      <c r="J296" s="34">
        <f>+J294+J295</f>
        <v>1657775</v>
      </c>
      <c r="M296" s="31"/>
      <c r="N296" s="31"/>
      <c r="P296" s="31"/>
      <c r="Q296" s="31"/>
    </row>
    <row r="297" spans="1:17" s="30" customFormat="1" ht="12">
      <c r="B297" s="32" t="s">
        <v>261</v>
      </c>
      <c r="C297" s="29" t="s">
        <v>3</v>
      </c>
      <c r="G297" s="33"/>
      <c r="J297" s="34"/>
      <c r="K297" s="34"/>
      <c r="M297" s="31"/>
      <c r="N297" s="31"/>
      <c r="P297" s="31"/>
      <c r="Q297" s="31"/>
    </row>
    <row r="298" spans="1:17" s="30" customFormat="1" ht="12">
      <c r="B298" s="29"/>
      <c r="C298" s="29" t="s">
        <v>3</v>
      </c>
      <c r="G298" s="33"/>
      <c r="M298" s="31"/>
      <c r="N298" s="31"/>
      <c r="P298" s="31"/>
      <c r="Q298" s="31"/>
    </row>
    <row r="299" spans="1:17" s="30" customFormat="1" ht="12">
      <c r="B299" s="29"/>
      <c r="C299" s="29" t="s">
        <v>3</v>
      </c>
      <c r="G299" s="33"/>
      <c r="M299" s="31"/>
      <c r="N299" s="31"/>
      <c r="P299" s="31"/>
      <c r="Q299" s="31"/>
    </row>
    <row r="300" spans="1:17" s="30" customFormat="1" ht="12">
      <c r="B300" s="32" t="s">
        <v>677</v>
      </c>
      <c r="C300" s="32" t="s">
        <v>0</v>
      </c>
      <c r="D300" s="33" t="s">
        <v>2</v>
      </c>
      <c r="E300" s="33" t="s">
        <v>676</v>
      </c>
      <c r="G300" s="33"/>
      <c r="I300" s="33" t="s">
        <v>667</v>
      </c>
      <c r="J300" s="33" t="s">
        <v>666</v>
      </c>
      <c r="K300" s="33" t="s">
        <v>665</v>
      </c>
      <c r="M300" s="31"/>
      <c r="N300" s="31"/>
      <c r="P300" s="31"/>
      <c r="Q300" s="31"/>
    </row>
    <row r="301" spans="1:17" s="30" customFormat="1" ht="12">
      <c r="B301" s="32"/>
      <c r="C301" s="32" t="s">
        <v>3</v>
      </c>
      <c r="D301" s="33" t="s">
        <v>673</v>
      </c>
      <c r="E301" s="33"/>
      <c r="G301" s="33"/>
      <c r="I301" s="33" t="s">
        <v>664</v>
      </c>
      <c r="J301" s="33" t="s">
        <v>663</v>
      </c>
      <c r="K301" s="33" t="s">
        <v>662</v>
      </c>
      <c r="M301" s="31"/>
      <c r="N301" s="31"/>
      <c r="P301" s="31"/>
      <c r="Q301" s="31"/>
    </row>
    <row r="302" spans="1:17" s="30" customFormat="1" ht="12">
      <c r="B302" s="29"/>
      <c r="C302" s="29" t="s">
        <v>3</v>
      </c>
      <c r="G302" s="33"/>
      <c r="M302" s="31"/>
      <c r="N302" s="31"/>
      <c r="P302" s="31"/>
      <c r="Q302" s="31"/>
    </row>
    <row r="303" spans="1:17" s="30" customFormat="1" ht="12">
      <c r="B303" s="29" t="s">
        <v>266</v>
      </c>
      <c r="C303" s="29" t="s">
        <v>810</v>
      </c>
      <c r="D303" s="30" t="s">
        <v>104</v>
      </c>
      <c r="E303" s="30" t="s">
        <v>14</v>
      </c>
      <c r="G303" s="33"/>
      <c r="I303" s="30">
        <v>7</v>
      </c>
      <c r="J303" s="34">
        <v>945000</v>
      </c>
      <c r="K303" s="34">
        <v>5652523.5</v>
      </c>
      <c r="M303" s="31"/>
      <c r="N303" s="31"/>
      <c r="P303" s="31"/>
      <c r="Q303" s="31"/>
    </row>
    <row r="304" spans="1:17" s="30" customFormat="1" ht="12">
      <c r="B304" s="29" t="s">
        <v>31</v>
      </c>
      <c r="C304" s="29" t="s">
        <v>53</v>
      </c>
      <c r="D304" s="30" t="s">
        <v>33</v>
      </c>
      <c r="E304" s="30" t="s">
        <v>14</v>
      </c>
      <c r="G304" s="33"/>
      <c r="I304" s="30">
        <v>2</v>
      </c>
      <c r="J304" s="34">
        <v>40000</v>
      </c>
      <c r="K304" s="34">
        <v>63697</v>
      </c>
      <c r="M304" s="31"/>
      <c r="N304" s="31"/>
      <c r="P304" s="31"/>
      <c r="Q304" s="31"/>
    </row>
    <row r="305" spans="2:17" s="30" customFormat="1" ht="12">
      <c r="B305" s="41"/>
      <c r="C305" s="29" t="s">
        <v>809</v>
      </c>
      <c r="D305" s="30" t="s">
        <v>33</v>
      </c>
      <c r="E305" s="30" t="s">
        <v>14</v>
      </c>
      <c r="G305" s="33"/>
      <c r="I305" s="30">
        <v>2</v>
      </c>
      <c r="J305" s="34">
        <v>41780</v>
      </c>
      <c r="K305" s="34">
        <v>60265</v>
      </c>
      <c r="M305" s="31"/>
      <c r="N305" s="31"/>
      <c r="P305" s="31"/>
      <c r="Q305" s="31"/>
    </row>
    <row r="306" spans="2:17" s="30" customFormat="1" ht="12">
      <c r="B306" s="41"/>
      <c r="C306" s="29" t="s">
        <v>808</v>
      </c>
      <c r="D306" s="30" t="s">
        <v>21</v>
      </c>
      <c r="E306" s="30" t="s">
        <v>14</v>
      </c>
      <c r="G306" s="33"/>
      <c r="I306" s="30">
        <v>12</v>
      </c>
      <c r="J306" s="34">
        <v>10000</v>
      </c>
      <c r="K306" s="34">
        <v>5474</v>
      </c>
      <c r="M306" s="31"/>
      <c r="N306" s="31"/>
      <c r="P306" s="31"/>
      <c r="Q306" s="31"/>
    </row>
    <row r="307" spans="2:17" s="30" customFormat="1" ht="12">
      <c r="B307" s="29" t="s">
        <v>11</v>
      </c>
      <c r="C307" s="29" t="s">
        <v>3</v>
      </c>
      <c r="G307" s="33"/>
      <c r="I307" s="30">
        <f>+I303+I304+I305+I306</f>
        <v>23</v>
      </c>
      <c r="J307" s="34">
        <f>+J303+J304+J305+J306</f>
        <v>1036780</v>
      </c>
      <c r="K307" s="34">
        <f t="shared" ref="K307" si="3">+SUM(K303:K306)</f>
        <v>5781959.5</v>
      </c>
      <c r="M307" s="31"/>
      <c r="N307" s="31"/>
      <c r="P307" s="31"/>
      <c r="Q307" s="31"/>
    </row>
    <row r="308" spans="2:17" s="30" customFormat="1" ht="12">
      <c r="B308" s="29"/>
      <c r="C308" s="29" t="s">
        <v>3</v>
      </c>
      <c r="G308" s="33"/>
      <c r="M308" s="31"/>
      <c r="N308" s="31"/>
      <c r="P308" s="31"/>
      <c r="Q308" s="31"/>
    </row>
    <row r="309" spans="2:17" s="30" customFormat="1" ht="12">
      <c r="B309" s="29"/>
      <c r="C309" s="29" t="s">
        <v>3</v>
      </c>
      <c r="G309" s="33"/>
      <c r="M309" s="31"/>
      <c r="N309" s="31"/>
      <c r="P309" s="31"/>
      <c r="Q309" s="31"/>
    </row>
    <row r="310" spans="2:17" s="30" customFormat="1" ht="12">
      <c r="B310" s="32" t="s">
        <v>268</v>
      </c>
      <c r="C310" s="29" t="s">
        <v>3</v>
      </c>
      <c r="G310" s="33"/>
      <c r="M310" s="31"/>
      <c r="N310" s="31"/>
      <c r="P310" s="31"/>
      <c r="Q310" s="31"/>
    </row>
    <row r="311" spans="2:17" s="30" customFormat="1" ht="12">
      <c r="B311" s="29"/>
      <c r="C311" s="29" t="s">
        <v>3</v>
      </c>
      <c r="G311" s="33"/>
      <c r="M311" s="31"/>
      <c r="N311" s="31"/>
      <c r="P311" s="31"/>
      <c r="Q311" s="31"/>
    </row>
    <row r="312" spans="2:17" s="30" customFormat="1" ht="12">
      <c r="B312" s="29"/>
      <c r="C312" s="29" t="s">
        <v>3</v>
      </c>
      <c r="G312" s="33"/>
      <c r="M312" s="31"/>
      <c r="N312" s="31"/>
      <c r="P312" s="31"/>
      <c r="Q312" s="31"/>
    </row>
    <row r="313" spans="2:17" s="30" customFormat="1" ht="12">
      <c r="B313" s="32" t="s">
        <v>677</v>
      </c>
      <c r="C313" s="32" t="s">
        <v>0</v>
      </c>
      <c r="D313" s="33" t="s">
        <v>2</v>
      </c>
      <c r="E313" s="33" t="s">
        <v>676</v>
      </c>
      <c r="G313" s="33"/>
      <c r="I313" s="33" t="s">
        <v>667</v>
      </c>
      <c r="J313" s="33" t="s">
        <v>666</v>
      </c>
      <c r="K313" s="42" t="s">
        <v>665</v>
      </c>
      <c r="M313" s="31"/>
      <c r="N313" s="31"/>
      <c r="P313" s="31"/>
      <c r="Q313" s="31"/>
    </row>
    <row r="314" spans="2:17" s="30" customFormat="1" ht="12">
      <c r="B314" s="32"/>
      <c r="C314" s="32" t="s">
        <v>3</v>
      </c>
      <c r="D314" s="33" t="s">
        <v>673</v>
      </c>
      <c r="E314" s="33"/>
      <c r="G314" s="33"/>
      <c r="I314" s="33" t="s">
        <v>664</v>
      </c>
      <c r="J314" s="33" t="s">
        <v>663</v>
      </c>
      <c r="K314" s="42" t="s">
        <v>662</v>
      </c>
      <c r="M314" s="31"/>
      <c r="N314" s="31"/>
      <c r="P314" s="31"/>
      <c r="Q314" s="31"/>
    </row>
    <row r="315" spans="2:17" s="30" customFormat="1" ht="12">
      <c r="B315" s="29"/>
      <c r="C315" s="29" t="s">
        <v>3</v>
      </c>
      <c r="G315" s="33"/>
      <c r="K315" s="34"/>
      <c r="M315" s="31"/>
      <c r="N315" s="31"/>
      <c r="P315" s="31"/>
      <c r="Q315" s="31"/>
    </row>
    <row r="316" spans="2:17" s="30" customFormat="1" ht="12">
      <c r="B316" s="29" t="s">
        <v>807</v>
      </c>
      <c r="C316" s="29" t="s">
        <v>806</v>
      </c>
      <c r="D316" s="30" t="s">
        <v>33</v>
      </c>
      <c r="E316" s="30" t="s">
        <v>14</v>
      </c>
      <c r="G316" s="33" t="s">
        <v>783</v>
      </c>
      <c r="I316" s="30">
        <v>1</v>
      </c>
      <c r="J316" s="34">
        <v>17300</v>
      </c>
      <c r="K316" s="34">
        <v>0</v>
      </c>
      <c r="M316" s="31"/>
      <c r="N316" s="31"/>
      <c r="P316" s="31"/>
      <c r="Q316" s="31"/>
    </row>
    <row r="317" spans="2:17" s="30" customFormat="1" ht="12">
      <c r="B317" s="29" t="s">
        <v>274</v>
      </c>
      <c r="C317" s="29" t="s">
        <v>275</v>
      </c>
      <c r="D317" s="30" t="s">
        <v>21</v>
      </c>
      <c r="E317" s="30" t="s">
        <v>99</v>
      </c>
      <c r="G317" s="33"/>
      <c r="I317" s="30">
        <v>1</v>
      </c>
      <c r="J317" s="30">
        <v>24</v>
      </c>
      <c r="K317" s="34">
        <v>14.598000000000001</v>
      </c>
      <c r="M317" s="31"/>
      <c r="N317" s="31"/>
      <c r="P317" s="31"/>
      <c r="Q317" s="31"/>
    </row>
    <row r="318" spans="2:17" s="30" customFormat="1" ht="12">
      <c r="B318" s="29"/>
      <c r="C318" s="29" t="s">
        <v>276</v>
      </c>
      <c r="D318" s="30" t="s">
        <v>21</v>
      </c>
      <c r="E318" s="30" t="s">
        <v>99</v>
      </c>
      <c r="G318" s="33"/>
      <c r="I318" s="30">
        <v>1</v>
      </c>
      <c r="J318" s="30">
        <v>24</v>
      </c>
      <c r="K318" s="34">
        <v>14.529</v>
      </c>
      <c r="M318" s="31"/>
      <c r="N318" s="31"/>
      <c r="P318" s="31"/>
      <c r="Q318" s="31"/>
    </row>
    <row r="319" spans="2:17" s="30" customFormat="1" ht="12">
      <c r="B319" s="29"/>
      <c r="C319" s="29" t="s">
        <v>277</v>
      </c>
      <c r="D319" s="30" t="s">
        <v>21</v>
      </c>
      <c r="E319" s="30" t="s">
        <v>99</v>
      </c>
      <c r="G319" s="33"/>
      <c r="I319" s="30">
        <v>1</v>
      </c>
      <c r="J319" s="30">
        <v>52</v>
      </c>
      <c r="K319" s="34">
        <v>6.9539999999999997</v>
      </c>
      <c r="M319" s="31"/>
      <c r="N319" s="31"/>
      <c r="P319" s="31"/>
      <c r="Q319" s="31"/>
    </row>
    <row r="320" spans="2:17" s="30" customFormat="1" ht="12">
      <c r="B320" s="29"/>
      <c r="C320" s="29" t="s">
        <v>278</v>
      </c>
      <c r="D320" s="30" t="s">
        <v>21</v>
      </c>
      <c r="E320" s="30" t="s">
        <v>99</v>
      </c>
      <c r="G320" s="33"/>
      <c r="I320" s="30">
        <v>1</v>
      </c>
      <c r="J320" s="30">
        <v>30</v>
      </c>
      <c r="K320" s="34">
        <v>4.0289999999999999</v>
      </c>
      <c r="M320" s="31"/>
      <c r="N320" s="31"/>
      <c r="P320" s="31"/>
      <c r="Q320" s="31"/>
    </row>
    <row r="321" spans="2:17" s="30" customFormat="1" ht="12">
      <c r="B321" s="29"/>
      <c r="C321" s="29" t="s">
        <v>281</v>
      </c>
      <c r="D321" s="30" t="s">
        <v>21</v>
      </c>
      <c r="E321" s="30" t="s">
        <v>99</v>
      </c>
      <c r="G321" s="33"/>
      <c r="I321" s="30">
        <v>1</v>
      </c>
      <c r="J321" s="30">
        <v>90</v>
      </c>
      <c r="K321" s="34">
        <v>92.16</v>
      </c>
      <c r="M321" s="31"/>
      <c r="N321" s="31"/>
      <c r="P321" s="31"/>
      <c r="Q321" s="31"/>
    </row>
    <row r="322" spans="2:17" s="30" customFormat="1" ht="12">
      <c r="B322" s="29"/>
      <c r="C322" s="29" t="s">
        <v>287</v>
      </c>
      <c r="D322" s="30" t="s">
        <v>21</v>
      </c>
      <c r="E322" s="30" t="s">
        <v>99</v>
      </c>
      <c r="G322" s="33"/>
      <c r="I322" s="30">
        <v>1</v>
      </c>
      <c r="J322" s="30">
        <v>90</v>
      </c>
      <c r="K322" s="34">
        <v>33</v>
      </c>
      <c r="M322" s="31"/>
      <c r="N322" s="31"/>
      <c r="P322" s="31"/>
      <c r="Q322" s="31"/>
    </row>
    <row r="323" spans="2:17" s="30" customFormat="1" ht="12">
      <c r="B323" s="29"/>
      <c r="C323" s="29" t="s">
        <v>284</v>
      </c>
      <c r="D323" s="30" t="s">
        <v>21</v>
      </c>
      <c r="E323" s="30" t="s">
        <v>99</v>
      </c>
      <c r="G323" s="33"/>
      <c r="I323" s="30">
        <v>1</v>
      </c>
      <c r="J323" s="30">
        <v>16</v>
      </c>
      <c r="K323" s="34">
        <v>0</v>
      </c>
      <c r="M323" s="31"/>
      <c r="N323" s="31"/>
      <c r="P323" s="31"/>
      <c r="Q323" s="31"/>
    </row>
    <row r="324" spans="2:17" s="30" customFormat="1" ht="12">
      <c r="B324" s="29"/>
      <c r="C324" s="29" t="s">
        <v>285</v>
      </c>
      <c r="D324" s="30" t="s">
        <v>21</v>
      </c>
      <c r="E324" s="30" t="s">
        <v>99</v>
      </c>
      <c r="G324" s="33"/>
      <c r="I324" s="30">
        <v>1</v>
      </c>
      <c r="J324" s="30">
        <v>30</v>
      </c>
      <c r="K324" s="34">
        <v>10.08</v>
      </c>
      <c r="M324" s="31"/>
      <c r="N324" s="31"/>
      <c r="P324" s="31"/>
      <c r="Q324" s="31"/>
    </row>
    <row r="325" spans="2:17" s="30" customFormat="1" ht="12">
      <c r="B325" s="29"/>
      <c r="C325" s="29" t="s">
        <v>286</v>
      </c>
      <c r="D325" s="30" t="s">
        <v>21</v>
      </c>
      <c r="E325" s="30" t="s">
        <v>99</v>
      </c>
      <c r="G325" s="33"/>
      <c r="I325" s="30">
        <v>1</v>
      </c>
      <c r="J325" s="30">
        <v>50</v>
      </c>
      <c r="K325" s="34">
        <v>70.08</v>
      </c>
      <c r="M325" s="31"/>
      <c r="N325" s="31"/>
      <c r="P325" s="31"/>
      <c r="Q325" s="31"/>
    </row>
    <row r="326" spans="2:17" s="30" customFormat="1" ht="12">
      <c r="B326" s="29"/>
      <c r="C326" s="29" t="s">
        <v>288</v>
      </c>
      <c r="D326" s="30" t="s">
        <v>21</v>
      </c>
      <c r="E326" s="30" t="s">
        <v>99</v>
      </c>
      <c r="G326" s="33"/>
      <c r="I326" s="30">
        <v>1</v>
      </c>
      <c r="J326" s="30">
        <v>320</v>
      </c>
      <c r="K326" s="34">
        <v>105</v>
      </c>
      <c r="M326" s="31"/>
      <c r="N326" s="31"/>
      <c r="P326" s="31"/>
      <c r="Q326" s="31"/>
    </row>
    <row r="327" spans="2:17" s="30" customFormat="1" ht="12">
      <c r="B327" s="29"/>
      <c r="C327" s="29" t="s">
        <v>289</v>
      </c>
      <c r="D327" s="30" t="s">
        <v>21</v>
      </c>
      <c r="E327" s="30" t="s">
        <v>99</v>
      </c>
      <c r="G327" s="33"/>
      <c r="I327" s="30">
        <v>1</v>
      </c>
      <c r="J327" s="30">
        <v>180</v>
      </c>
      <c r="K327" s="34">
        <v>288</v>
      </c>
      <c r="M327" s="31"/>
      <c r="N327" s="31"/>
      <c r="P327" s="31"/>
      <c r="Q327" s="31"/>
    </row>
    <row r="328" spans="2:17" s="30" customFormat="1" ht="12">
      <c r="B328" s="29"/>
      <c r="C328" s="29" t="s">
        <v>290</v>
      </c>
      <c r="D328" s="30" t="s">
        <v>21</v>
      </c>
      <c r="E328" s="30" t="s">
        <v>99</v>
      </c>
      <c r="G328" s="33"/>
      <c r="I328" s="30">
        <v>1</v>
      </c>
      <c r="J328" s="30">
        <v>30</v>
      </c>
      <c r="K328" s="34">
        <v>14.292</v>
      </c>
      <c r="M328" s="31"/>
      <c r="N328" s="31"/>
      <c r="P328" s="31"/>
      <c r="Q328" s="31"/>
    </row>
    <row r="329" spans="2:17" s="30" customFormat="1" ht="12">
      <c r="B329" s="29"/>
      <c r="C329" s="29" t="s">
        <v>292</v>
      </c>
      <c r="D329" s="30" t="s">
        <v>21</v>
      </c>
      <c r="E329" s="30" t="s">
        <v>99</v>
      </c>
      <c r="G329" s="33"/>
      <c r="I329" s="30">
        <v>1</v>
      </c>
      <c r="J329" s="34">
        <v>40</v>
      </c>
      <c r="K329" s="34">
        <v>24.335999999999999</v>
      </c>
      <c r="M329" s="31"/>
      <c r="N329" s="31"/>
      <c r="P329" s="31"/>
      <c r="Q329" s="31"/>
    </row>
    <row r="330" spans="2:17" s="30" customFormat="1" ht="12">
      <c r="B330" s="29"/>
      <c r="C330" s="29" t="s">
        <v>296</v>
      </c>
      <c r="D330" s="30" t="s">
        <v>21</v>
      </c>
      <c r="E330" s="30" t="s">
        <v>99</v>
      </c>
      <c r="G330" s="33"/>
      <c r="I330" s="30">
        <v>1</v>
      </c>
      <c r="J330" s="34">
        <v>30</v>
      </c>
      <c r="K330" s="34">
        <v>60</v>
      </c>
      <c r="M330" s="31"/>
      <c r="N330" s="31"/>
      <c r="P330" s="31"/>
      <c r="Q330" s="31"/>
    </row>
    <row r="331" spans="2:17" s="30" customFormat="1" ht="12">
      <c r="B331" s="29"/>
      <c r="C331" s="29" t="s">
        <v>294</v>
      </c>
      <c r="D331" s="30" t="s">
        <v>21</v>
      </c>
      <c r="E331" s="30" t="s">
        <v>99</v>
      </c>
      <c r="G331" s="33"/>
      <c r="I331" s="30">
        <v>1</v>
      </c>
      <c r="J331" s="30">
        <v>150</v>
      </c>
      <c r="K331" s="34">
        <v>215</v>
      </c>
      <c r="M331" s="31"/>
      <c r="N331" s="31"/>
      <c r="P331" s="31"/>
      <c r="Q331" s="31"/>
    </row>
    <row r="332" spans="2:17" s="30" customFormat="1" ht="12">
      <c r="B332" s="29"/>
      <c r="C332" s="29" t="s">
        <v>295</v>
      </c>
      <c r="D332" s="30" t="s">
        <v>21</v>
      </c>
      <c r="E332" s="30" t="s">
        <v>99</v>
      </c>
      <c r="G332" s="33"/>
      <c r="I332" s="30">
        <v>1</v>
      </c>
      <c r="J332" s="30">
        <v>40</v>
      </c>
      <c r="K332" s="34">
        <v>24.335999999999999</v>
      </c>
      <c r="M332" s="31"/>
      <c r="N332" s="31"/>
      <c r="P332" s="31"/>
      <c r="Q332" s="31"/>
    </row>
    <row r="333" spans="2:17" s="30" customFormat="1" ht="12">
      <c r="B333" s="29"/>
      <c r="C333" s="29" t="s">
        <v>297</v>
      </c>
      <c r="D333" s="30" t="s">
        <v>21</v>
      </c>
      <c r="E333" s="30" t="s">
        <v>99</v>
      </c>
      <c r="G333" s="33"/>
      <c r="I333" s="30">
        <v>1</v>
      </c>
      <c r="J333" s="30">
        <v>100</v>
      </c>
      <c r="K333" s="34">
        <v>29.16</v>
      </c>
      <c r="M333" s="31"/>
      <c r="N333" s="31"/>
      <c r="P333" s="31"/>
      <c r="Q333" s="31"/>
    </row>
    <row r="334" spans="2:17" s="30" customFormat="1" ht="12">
      <c r="B334" s="29"/>
      <c r="C334" s="29" t="s">
        <v>805</v>
      </c>
      <c r="D334" s="30" t="s">
        <v>21</v>
      </c>
      <c r="E334" s="30" t="s">
        <v>99</v>
      </c>
      <c r="G334" s="33"/>
      <c r="I334" s="30">
        <v>1</v>
      </c>
      <c r="J334" s="30">
        <v>50</v>
      </c>
      <c r="K334" s="34">
        <v>60</v>
      </c>
      <c r="M334" s="31"/>
      <c r="N334" s="31"/>
      <c r="P334" s="31"/>
      <c r="Q334" s="31"/>
    </row>
    <row r="335" spans="2:17" s="30" customFormat="1" ht="12">
      <c r="B335" s="29"/>
      <c r="C335" s="29" t="s">
        <v>298</v>
      </c>
      <c r="D335" s="30" t="s">
        <v>21</v>
      </c>
      <c r="E335" s="30" t="s">
        <v>99</v>
      </c>
      <c r="G335" s="33"/>
      <c r="I335" s="30">
        <v>1</v>
      </c>
      <c r="J335" s="30">
        <v>8</v>
      </c>
      <c r="K335" s="34">
        <v>6</v>
      </c>
      <c r="M335" s="31"/>
      <c r="N335" s="31"/>
      <c r="P335" s="31"/>
      <c r="Q335" s="31"/>
    </row>
    <row r="336" spans="2:17" s="30" customFormat="1" ht="12">
      <c r="B336" s="29"/>
      <c r="C336" s="29" t="s">
        <v>300</v>
      </c>
      <c r="D336" s="30" t="s">
        <v>21</v>
      </c>
      <c r="E336" s="30" t="s">
        <v>99</v>
      </c>
      <c r="G336" s="33"/>
      <c r="I336" s="30">
        <v>1</v>
      </c>
      <c r="J336" s="30">
        <v>50</v>
      </c>
      <c r="K336" s="34">
        <v>103.68</v>
      </c>
      <c r="M336" s="31"/>
      <c r="N336" s="31"/>
      <c r="P336" s="31"/>
      <c r="Q336" s="31"/>
    </row>
    <row r="337" spans="2:17" s="30" customFormat="1" ht="12">
      <c r="B337" s="29"/>
      <c r="C337" s="29" t="s">
        <v>304</v>
      </c>
      <c r="D337" s="30" t="s">
        <v>21</v>
      </c>
      <c r="E337" s="30" t="s">
        <v>99</v>
      </c>
      <c r="G337" s="33"/>
      <c r="I337" s="30">
        <v>1</v>
      </c>
      <c r="J337" s="30">
        <v>50</v>
      </c>
      <c r="K337" s="34">
        <v>74.274000000000001</v>
      </c>
      <c r="M337" s="31"/>
      <c r="N337" s="31"/>
      <c r="P337" s="31"/>
      <c r="Q337" s="31"/>
    </row>
    <row r="338" spans="2:17" s="30" customFormat="1" ht="12">
      <c r="B338" s="29"/>
      <c r="C338" s="29" t="s">
        <v>280</v>
      </c>
      <c r="D338" s="30" t="s">
        <v>21</v>
      </c>
      <c r="E338" s="30" t="s">
        <v>99</v>
      </c>
      <c r="G338" s="33"/>
      <c r="I338" s="30">
        <v>1</v>
      </c>
      <c r="J338" s="30">
        <v>7</v>
      </c>
      <c r="K338" s="34">
        <v>0</v>
      </c>
      <c r="M338" s="31"/>
      <c r="N338" s="31"/>
      <c r="P338" s="31"/>
      <c r="Q338" s="31"/>
    </row>
    <row r="339" spans="2:17" s="30" customFormat="1" ht="12">
      <c r="B339" s="29"/>
      <c r="C339" s="29" t="s">
        <v>804</v>
      </c>
      <c r="D339" s="30" t="s">
        <v>21</v>
      </c>
      <c r="E339" s="30" t="s">
        <v>99</v>
      </c>
      <c r="G339" s="33"/>
      <c r="I339" s="30">
        <v>1</v>
      </c>
      <c r="J339" s="30">
        <v>80</v>
      </c>
      <c r="K339" s="34">
        <v>172.8</v>
      </c>
      <c r="M339" s="31"/>
      <c r="N339" s="31"/>
      <c r="P339" s="31"/>
      <c r="Q339" s="31"/>
    </row>
    <row r="340" spans="2:17" s="30" customFormat="1" ht="12">
      <c r="B340" s="29"/>
      <c r="C340" s="29" t="s">
        <v>803</v>
      </c>
      <c r="D340" s="30" t="s">
        <v>21</v>
      </c>
      <c r="E340" s="30" t="s">
        <v>99</v>
      </c>
      <c r="G340" s="33"/>
      <c r="I340" s="30">
        <v>1</v>
      </c>
      <c r="J340" s="30">
        <v>40</v>
      </c>
      <c r="K340" s="34">
        <v>14.507999999999999</v>
      </c>
      <c r="M340" s="31"/>
      <c r="N340" s="31"/>
      <c r="P340" s="31"/>
      <c r="Q340" s="31"/>
    </row>
    <row r="341" spans="2:17" s="30" customFormat="1" ht="12">
      <c r="B341" s="29"/>
      <c r="C341" s="29" t="s">
        <v>301</v>
      </c>
      <c r="D341" s="30" t="s">
        <v>21</v>
      </c>
      <c r="E341" s="30" t="s">
        <v>99</v>
      </c>
      <c r="G341" s="33"/>
      <c r="I341" s="30">
        <v>1</v>
      </c>
      <c r="J341" s="30">
        <v>30</v>
      </c>
      <c r="K341" s="34">
        <v>19.920000000000002</v>
      </c>
      <c r="M341" s="31"/>
      <c r="N341" s="31"/>
      <c r="P341" s="31"/>
      <c r="Q341" s="31"/>
    </row>
    <row r="342" spans="2:17" s="30" customFormat="1" ht="12">
      <c r="B342" s="29"/>
      <c r="C342" s="29" t="s">
        <v>302</v>
      </c>
      <c r="D342" s="30" t="s">
        <v>21</v>
      </c>
      <c r="E342" s="30" t="s">
        <v>99</v>
      </c>
      <c r="G342" s="33"/>
      <c r="I342" s="30">
        <v>1</v>
      </c>
      <c r="J342" s="30">
        <v>50</v>
      </c>
      <c r="K342" s="34">
        <v>60</v>
      </c>
      <c r="M342" s="31"/>
      <c r="N342" s="31"/>
      <c r="P342" s="31"/>
      <c r="Q342" s="31"/>
    </row>
    <row r="343" spans="2:17" s="30" customFormat="1" ht="12">
      <c r="B343" s="29"/>
      <c r="C343" s="29" t="s">
        <v>303</v>
      </c>
      <c r="D343" s="30" t="s">
        <v>21</v>
      </c>
      <c r="E343" s="30" t="s">
        <v>99</v>
      </c>
      <c r="G343" s="33" t="s">
        <v>905</v>
      </c>
      <c r="I343" s="30" t="s">
        <v>693</v>
      </c>
      <c r="J343" s="30" t="s">
        <v>693</v>
      </c>
      <c r="K343" s="34">
        <v>172.8</v>
      </c>
      <c r="M343" s="31"/>
      <c r="N343" s="31"/>
      <c r="P343" s="31"/>
      <c r="Q343" s="31"/>
    </row>
    <row r="344" spans="2:17" s="30" customFormat="1" ht="12">
      <c r="B344" s="29" t="s">
        <v>31</v>
      </c>
      <c r="C344" s="29" t="s">
        <v>802</v>
      </c>
      <c r="D344" s="30" t="s">
        <v>21</v>
      </c>
      <c r="E344" s="30" t="s">
        <v>14</v>
      </c>
      <c r="G344" s="33"/>
      <c r="I344" s="30">
        <v>28</v>
      </c>
      <c r="J344" s="30">
        <v>30000</v>
      </c>
      <c r="K344" s="34">
        <v>29244</v>
      </c>
      <c r="M344" s="31"/>
      <c r="N344" s="31"/>
      <c r="P344" s="31"/>
      <c r="Q344" s="31"/>
    </row>
    <row r="345" spans="2:17" s="30" customFormat="1" ht="12">
      <c r="B345" s="41"/>
      <c r="C345" s="29" t="s">
        <v>801</v>
      </c>
      <c r="D345" s="30" t="s">
        <v>21</v>
      </c>
      <c r="E345" s="30" t="s">
        <v>14</v>
      </c>
      <c r="G345" s="33"/>
      <c r="I345" s="30">
        <v>25</v>
      </c>
      <c r="J345" s="30">
        <v>15000</v>
      </c>
      <c r="K345" s="34">
        <v>19559</v>
      </c>
      <c r="M345" s="31"/>
      <c r="N345" s="31"/>
      <c r="P345" s="31"/>
      <c r="Q345" s="31"/>
    </row>
    <row r="346" spans="2:17" s="30" customFormat="1" ht="12">
      <c r="B346" s="41"/>
      <c r="C346" s="29" t="s">
        <v>800</v>
      </c>
      <c r="D346" s="30" t="s">
        <v>21</v>
      </c>
      <c r="E346" s="30" t="s">
        <v>14</v>
      </c>
      <c r="G346" s="33"/>
      <c r="I346" s="30">
        <v>8</v>
      </c>
      <c r="J346" s="30">
        <v>7000</v>
      </c>
      <c r="K346" s="34">
        <v>11108</v>
      </c>
      <c r="M346" s="31"/>
      <c r="N346" s="31"/>
      <c r="P346" s="31"/>
      <c r="Q346" s="31"/>
    </row>
    <row r="347" spans="2:17" s="30" customFormat="1" ht="12">
      <c r="B347" s="41"/>
      <c r="C347" s="29" t="s">
        <v>799</v>
      </c>
      <c r="D347" s="30" t="s">
        <v>21</v>
      </c>
      <c r="E347" s="30" t="s">
        <v>14</v>
      </c>
      <c r="G347" s="33"/>
      <c r="I347" s="30">
        <v>5</v>
      </c>
      <c r="J347" s="30">
        <v>4000</v>
      </c>
      <c r="K347" s="34">
        <v>8827</v>
      </c>
      <c r="M347" s="31"/>
      <c r="N347" s="31"/>
      <c r="P347" s="31"/>
      <c r="Q347" s="31"/>
    </row>
    <row r="348" spans="2:17" s="30" customFormat="1" ht="12">
      <c r="B348" s="29"/>
      <c r="C348" s="29" t="s">
        <v>291</v>
      </c>
      <c r="D348" s="30" t="s">
        <v>21</v>
      </c>
      <c r="E348" s="30" t="s">
        <v>99</v>
      </c>
      <c r="G348" s="33"/>
      <c r="I348" s="30">
        <v>4</v>
      </c>
      <c r="J348" s="34">
        <v>1688</v>
      </c>
      <c r="K348" s="34">
        <v>4920</v>
      </c>
      <c r="M348" s="31"/>
      <c r="N348" s="31"/>
      <c r="P348" s="31"/>
      <c r="Q348" s="31"/>
    </row>
    <row r="349" spans="2:17" s="30" customFormat="1" ht="12">
      <c r="B349" s="41"/>
      <c r="C349" s="29" t="s">
        <v>798</v>
      </c>
      <c r="D349" s="30" t="s">
        <v>21</v>
      </c>
      <c r="E349" s="30" t="s">
        <v>14</v>
      </c>
      <c r="G349" s="33"/>
      <c r="I349" s="30">
        <v>0</v>
      </c>
      <c r="J349" s="30">
        <v>0</v>
      </c>
      <c r="K349" s="34">
        <v>1079</v>
      </c>
      <c r="M349" s="31"/>
      <c r="N349" s="31"/>
      <c r="P349" s="31"/>
      <c r="Q349" s="31"/>
    </row>
    <row r="350" spans="2:17" s="30" customFormat="1" ht="12">
      <c r="B350" s="29" t="s">
        <v>11</v>
      </c>
      <c r="C350" s="29" t="s">
        <v>3</v>
      </c>
      <c r="G350" s="33"/>
      <c r="I350" s="34">
        <f t="shared" ref="I350:K350" si="4">SUM(I316:I349)</f>
        <v>97</v>
      </c>
      <c r="J350" s="34">
        <f t="shared" si="4"/>
        <v>76649</v>
      </c>
      <c r="K350" s="34">
        <f t="shared" si="4"/>
        <v>76426.535999999993</v>
      </c>
      <c r="M350" s="31"/>
      <c r="N350" s="31"/>
      <c r="P350" s="31"/>
      <c r="Q350" s="31"/>
    </row>
    <row r="351" spans="2:17" s="30" customFormat="1" ht="12">
      <c r="B351" s="29"/>
      <c r="C351" s="29" t="s">
        <v>797</v>
      </c>
      <c r="D351" s="29"/>
      <c r="E351" s="29"/>
      <c r="G351" s="33"/>
      <c r="M351" s="31"/>
      <c r="N351" s="31"/>
      <c r="P351" s="31"/>
      <c r="Q351" s="31"/>
    </row>
    <row r="352" spans="2:17" s="30" customFormat="1" ht="12">
      <c r="B352" s="29"/>
      <c r="C352" s="29" t="s">
        <v>3</v>
      </c>
      <c r="G352" s="33"/>
      <c r="M352" s="31"/>
      <c r="N352" s="31"/>
      <c r="P352" s="31"/>
      <c r="Q352" s="31"/>
    </row>
    <row r="353" spans="2:17" s="30" customFormat="1" ht="12">
      <c r="B353" s="32" t="s">
        <v>80</v>
      </c>
      <c r="C353" s="29" t="s">
        <v>3</v>
      </c>
      <c r="G353" s="33"/>
      <c r="M353" s="31"/>
      <c r="N353" s="31"/>
      <c r="P353" s="31"/>
      <c r="Q353" s="31"/>
    </row>
    <row r="354" spans="2:17" s="30" customFormat="1" ht="12">
      <c r="B354" s="29"/>
      <c r="C354" s="29" t="s">
        <v>3</v>
      </c>
      <c r="G354" s="33"/>
      <c r="M354" s="31"/>
      <c r="N354" s="31"/>
      <c r="P354" s="31"/>
      <c r="Q354" s="31"/>
    </row>
    <row r="355" spans="2:17" s="30" customFormat="1" ht="12">
      <c r="B355" s="29"/>
      <c r="C355" s="29" t="s">
        <v>3</v>
      </c>
      <c r="G355" s="33"/>
      <c r="M355" s="31"/>
      <c r="N355" s="31"/>
      <c r="P355" s="31"/>
      <c r="Q355" s="31"/>
    </row>
    <row r="356" spans="2:17" s="30" customFormat="1" ht="12">
      <c r="B356" s="32" t="s">
        <v>677</v>
      </c>
      <c r="C356" s="32" t="s">
        <v>0</v>
      </c>
      <c r="D356" s="33" t="s">
        <v>2</v>
      </c>
      <c r="E356" s="33" t="s">
        <v>676</v>
      </c>
      <c r="G356" s="33"/>
      <c r="I356" s="33" t="s">
        <v>667</v>
      </c>
      <c r="J356" s="33" t="s">
        <v>666</v>
      </c>
      <c r="K356" s="33" t="s">
        <v>665</v>
      </c>
      <c r="M356" s="31"/>
      <c r="N356" s="31"/>
      <c r="P356" s="31"/>
      <c r="Q356" s="31"/>
    </row>
    <row r="357" spans="2:17" s="30" customFormat="1" ht="12">
      <c r="B357" s="32"/>
      <c r="C357" s="32" t="s">
        <v>3</v>
      </c>
      <c r="D357" s="33" t="s">
        <v>673</v>
      </c>
      <c r="E357" s="33"/>
      <c r="G357" s="33"/>
      <c r="I357" s="33" t="s">
        <v>664</v>
      </c>
      <c r="J357" s="33" t="s">
        <v>663</v>
      </c>
      <c r="K357" s="33" t="s">
        <v>662</v>
      </c>
      <c r="M357" s="31"/>
      <c r="N357" s="31"/>
      <c r="P357" s="31"/>
      <c r="Q357" s="31"/>
    </row>
    <row r="358" spans="2:17" s="30" customFormat="1" ht="12">
      <c r="B358" s="29"/>
      <c r="C358" s="29" t="s">
        <v>3</v>
      </c>
      <c r="G358" s="33"/>
      <c r="M358" s="31"/>
      <c r="N358" s="31"/>
      <c r="P358" s="31"/>
      <c r="Q358" s="31"/>
    </row>
    <row r="359" spans="2:17" s="30" customFormat="1" ht="12">
      <c r="B359" s="29" t="s">
        <v>796</v>
      </c>
      <c r="C359" s="29" t="s">
        <v>89</v>
      </c>
      <c r="D359" s="30" t="s">
        <v>21</v>
      </c>
      <c r="E359" s="30" t="s">
        <v>14</v>
      </c>
      <c r="G359" s="33"/>
      <c r="I359" s="30">
        <v>1</v>
      </c>
      <c r="J359" s="30">
        <v>840</v>
      </c>
      <c r="K359" s="30">
        <v>0</v>
      </c>
      <c r="M359" s="31"/>
      <c r="N359" s="31"/>
      <c r="P359" s="31"/>
      <c r="Q359" s="31"/>
    </row>
    <row r="360" spans="2:17" s="30" customFormat="1" ht="12">
      <c r="B360" s="29"/>
      <c r="C360" s="29" t="s">
        <v>89</v>
      </c>
      <c r="D360" s="30" t="s">
        <v>33</v>
      </c>
      <c r="E360" s="30" t="s">
        <v>14</v>
      </c>
      <c r="G360" s="33"/>
      <c r="I360" s="30">
        <v>4</v>
      </c>
      <c r="J360" s="34">
        <v>67600</v>
      </c>
      <c r="K360" s="34">
        <v>11174.92</v>
      </c>
      <c r="M360" s="31"/>
      <c r="N360" s="31"/>
      <c r="P360" s="31"/>
      <c r="Q360" s="31"/>
    </row>
    <row r="361" spans="2:17" s="30" customFormat="1" ht="12">
      <c r="B361" s="29" t="s">
        <v>92</v>
      </c>
      <c r="C361" s="29" t="s">
        <v>91</v>
      </c>
      <c r="D361" s="30" t="s">
        <v>26</v>
      </c>
      <c r="E361" s="30" t="s">
        <v>14</v>
      </c>
      <c r="G361" s="33"/>
      <c r="I361" s="30">
        <v>2</v>
      </c>
      <c r="J361" s="34">
        <v>512900</v>
      </c>
      <c r="K361" s="34">
        <v>3178428.6149999998</v>
      </c>
      <c r="M361" s="31"/>
      <c r="N361" s="31"/>
      <c r="P361" s="31"/>
      <c r="Q361" s="31"/>
    </row>
    <row r="362" spans="2:17" s="30" customFormat="1" ht="12">
      <c r="B362" s="29"/>
      <c r="C362" s="29" t="s">
        <v>91</v>
      </c>
      <c r="D362" s="30" t="s">
        <v>27</v>
      </c>
      <c r="E362" s="30" t="s">
        <v>14</v>
      </c>
      <c r="G362" s="33"/>
      <c r="I362" s="30">
        <v>1</v>
      </c>
      <c r="J362" s="34">
        <v>284600</v>
      </c>
      <c r="K362" s="34">
        <v>1787512.9400000002</v>
      </c>
      <c r="M362" s="31"/>
      <c r="N362" s="31"/>
      <c r="P362" s="31"/>
      <c r="Q362" s="31"/>
    </row>
    <row r="363" spans="2:17" s="30" customFormat="1" ht="12">
      <c r="B363" s="29"/>
      <c r="C363" s="29" t="s">
        <v>91</v>
      </c>
      <c r="D363" s="30" t="s">
        <v>33</v>
      </c>
      <c r="E363" s="30" t="s">
        <v>14</v>
      </c>
      <c r="G363" s="33"/>
      <c r="I363" s="30">
        <v>2</v>
      </c>
      <c r="J363" s="34">
        <v>74800</v>
      </c>
      <c r="K363" s="34">
        <v>31075.899999999998</v>
      </c>
      <c r="M363" s="31"/>
      <c r="N363" s="31"/>
      <c r="P363" s="31"/>
      <c r="Q363" s="31"/>
    </row>
    <row r="364" spans="2:17" s="30" customFormat="1" ht="12">
      <c r="B364" s="29" t="s">
        <v>94</v>
      </c>
      <c r="C364" s="29" t="s">
        <v>93</v>
      </c>
      <c r="D364" s="30" t="s">
        <v>33</v>
      </c>
      <c r="E364" s="30" t="s">
        <v>14</v>
      </c>
      <c r="G364" s="33"/>
      <c r="I364" s="30">
        <v>1</v>
      </c>
      <c r="J364" s="34">
        <v>128000</v>
      </c>
      <c r="K364" s="34">
        <v>843878</v>
      </c>
      <c r="M364" s="31"/>
      <c r="N364" s="31"/>
      <c r="P364" s="31"/>
      <c r="Q364" s="31"/>
    </row>
    <row r="365" spans="2:17" s="30" customFormat="1" ht="12">
      <c r="B365" s="29" t="s">
        <v>726</v>
      </c>
      <c r="C365" s="29" t="s">
        <v>795</v>
      </c>
      <c r="D365" s="30" t="s">
        <v>26</v>
      </c>
      <c r="E365" s="30" t="s">
        <v>14</v>
      </c>
      <c r="G365" s="33"/>
      <c r="I365" s="30">
        <v>2</v>
      </c>
      <c r="J365" s="34">
        <v>437400</v>
      </c>
      <c r="K365" s="34">
        <v>2793352.146071143</v>
      </c>
      <c r="M365" s="31"/>
      <c r="N365" s="31"/>
      <c r="P365" s="31"/>
      <c r="Q365" s="31"/>
    </row>
    <row r="366" spans="2:17" s="30" customFormat="1" ht="12">
      <c r="B366" s="29"/>
      <c r="C366" s="29" t="s">
        <v>795</v>
      </c>
      <c r="D366" s="30" t="s">
        <v>27</v>
      </c>
      <c r="E366" s="30" t="s">
        <v>14</v>
      </c>
      <c r="G366" s="33"/>
      <c r="I366" s="30">
        <v>1</v>
      </c>
      <c r="J366" s="34">
        <v>236200</v>
      </c>
      <c r="K366" s="34">
        <v>1504798.9855856225</v>
      </c>
      <c r="M366" s="31"/>
      <c r="N366" s="31"/>
      <c r="P366" s="31"/>
      <c r="Q366" s="31"/>
    </row>
    <row r="367" spans="2:17" s="30" customFormat="1" ht="12">
      <c r="B367" s="29"/>
      <c r="C367" s="29" t="s">
        <v>794</v>
      </c>
      <c r="D367" s="30" t="s">
        <v>33</v>
      </c>
      <c r="E367" s="30" t="s">
        <v>14</v>
      </c>
      <c r="G367" s="33"/>
      <c r="I367" s="30">
        <v>1</v>
      </c>
      <c r="J367" s="34">
        <v>164550</v>
      </c>
      <c r="K367" s="34">
        <v>625209.29103435751</v>
      </c>
      <c r="M367" s="31"/>
      <c r="N367" s="31"/>
      <c r="P367" s="31"/>
      <c r="Q367" s="31"/>
    </row>
    <row r="368" spans="2:17" s="30" customFormat="1" ht="12">
      <c r="B368" s="31" t="s">
        <v>899</v>
      </c>
      <c r="C368" s="29" t="s">
        <v>792</v>
      </c>
      <c r="D368" s="30" t="s">
        <v>21</v>
      </c>
      <c r="E368" s="30" t="s">
        <v>14</v>
      </c>
      <c r="G368" s="33"/>
      <c r="I368" s="30">
        <f>18*2</f>
        <v>36</v>
      </c>
      <c r="J368" s="34">
        <v>40400</v>
      </c>
      <c r="K368" s="34"/>
      <c r="M368" s="31"/>
      <c r="N368" s="31"/>
      <c r="P368" s="31"/>
      <c r="Q368" s="31"/>
    </row>
    <row r="369" spans="2:17" s="30" customFormat="1" ht="12">
      <c r="B369" s="29" t="s">
        <v>31</v>
      </c>
      <c r="C369" s="29" t="s">
        <v>793</v>
      </c>
      <c r="D369" s="30" t="s">
        <v>21</v>
      </c>
      <c r="E369" s="30" t="s">
        <v>14</v>
      </c>
      <c r="G369" s="33"/>
      <c r="I369" s="30" t="s">
        <v>693</v>
      </c>
      <c r="J369" s="34">
        <v>25000</v>
      </c>
      <c r="K369" s="34">
        <v>8670</v>
      </c>
      <c r="M369" s="31"/>
      <c r="N369" s="31"/>
      <c r="P369" s="31"/>
      <c r="Q369" s="31"/>
    </row>
    <row r="370" spans="2:17" s="30" customFormat="1" ht="12">
      <c r="B370" s="41"/>
      <c r="C370" s="29" t="s">
        <v>791</v>
      </c>
      <c r="D370" s="30" t="s">
        <v>33</v>
      </c>
      <c r="E370" s="30" t="s">
        <v>14</v>
      </c>
      <c r="G370" s="33"/>
      <c r="I370" s="30">
        <v>2</v>
      </c>
      <c r="J370" s="34">
        <v>41000</v>
      </c>
      <c r="K370" s="34">
        <v>59129</v>
      </c>
      <c r="M370" s="31"/>
      <c r="N370" s="31"/>
      <c r="P370" s="31"/>
      <c r="Q370" s="31"/>
    </row>
    <row r="371" spans="2:17" s="30" customFormat="1" ht="12">
      <c r="B371" s="41"/>
      <c r="C371" s="29" t="s">
        <v>790</v>
      </c>
      <c r="D371" s="30" t="s">
        <v>33</v>
      </c>
      <c r="E371" s="30" t="s">
        <v>14</v>
      </c>
      <c r="G371" s="33"/>
      <c r="I371" s="30">
        <v>2</v>
      </c>
      <c r="J371" s="34">
        <v>567000</v>
      </c>
      <c r="K371" s="34">
        <v>1776978</v>
      </c>
      <c r="M371" s="31"/>
      <c r="N371" s="31"/>
      <c r="P371" s="31"/>
      <c r="Q371" s="31"/>
    </row>
    <row r="372" spans="2:17" s="30" customFormat="1" ht="12">
      <c r="B372" s="41"/>
      <c r="C372" s="29" t="s">
        <v>789</v>
      </c>
      <c r="D372" s="30" t="s">
        <v>21</v>
      </c>
      <c r="E372" s="30" t="s">
        <v>14</v>
      </c>
      <c r="G372" s="33"/>
      <c r="I372" s="30" t="s">
        <v>693</v>
      </c>
      <c r="J372" s="34">
        <v>5100</v>
      </c>
      <c r="K372" s="34">
        <v>22499</v>
      </c>
      <c r="M372" s="31"/>
      <c r="N372" s="31"/>
      <c r="P372" s="31"/>
      <c r="Q372" s="31"/>
    </row>
    <row r="373" spans="2:17" s="30" customFormat="1" ht="12">
      <c r="B373" s="41"/>
      <c r="C373" s="29" t="s">
        <v>788</v>
      </c>
      <c r="D373" s="30" t="s">
        <v>21</v>
      </c>
      <c r="E373" s="30" t="s">
        <v>14</v>
      </c>
      <c r="G373" s="33"/>
      <c r="I373" s="30" t="s">
        <v>693</v>
      </c>
      <c r="J373" s="34">
        <v>25000</v>
      </c>
      <c r="K373" s="34">
        <v>11891</v>
      </c>
      <c r="M373" s="31"/>
      <c r="N373" s="31"/>
      <c r="P373" s="31"/>
      <c r="Q373" s="31"/>
    </row>
    <row r="374" spans="2:17" s="30" customFormat="1" ht="12">
      <c r="B374" s="41"/>
      <c r="C374" s="29" t="s">
        <v>787</v>
      </c>
      <c r="D374" s="30" t="s">
        <v>21</v>
      </c>
      <c r="E374" s="30" t="s">
        <v>14</v>
      </c>
      <c r="G374" s="33"/>
      <c r="I374" s="30" t="s">
        <v>693</v>
      </c>
      <c r="J374" s="34">
        <v>11500</v>
      </c>
      <c r="K374" s="34">
        <v>78206</v>
      </c>
      <c r="M374" s="31"/>
      <c r="N374" s="31"/>
      <c r="P374" s="31"/>
      <c r="Q374" s="31"/>
    </row>
    <row r="375" spans="2:17" s="30" customFormat="1" ht="12">
      <c r="B375" s="41"/>
      <c r="C375" s="29" t="s">
        <v>786</v>
      </c>
      <c r="D375" s="30" t="s">
        <v>21</v>
      </c>
      <c r="E375" s="30" t="s">
        <v>14</v>
      </c>
      <c r="G375" s="33"/>
      <c r="I375" s="30" t="s">
        <v>693</v>
      </c>
      <c r="J375" s="34">
        <v>25000</v>
      </c>
      <c r="K375" s="34">
        <v>10056</v>
      </c>
      <c r="M375" s="31"/>
      <c r="N375" s="31"/>
      <c r="P375" s="31"/>
      <c r="Q375" s="31"/>
    </row>
    <row r="376" spans="2:17" s="30" customFormat="1" ht="12">
      <c r="B376" s="29" t="s">
        <v>11</v>
      </c>
      <c r="C376" s="29" t="s">
        <v>3</v>
      </c>
      <c r="G376" s="33"/>
      <c r="I376" s="30">
        <f>SUM(I359:I370)</f>
        <v>53</v>
      </c>
      <c r="J376" s="34">
        <f t="shared" ref="J376:K376" si="5">SUM(J359:J375)</f>
        <v>2646890</v>
      </c>
      <c r="K376" s="34">
        <f t="shared" si="5"/>
        <v>12742859.797691124</v>
      </c>
      <c r="M376" s="31"/>
      <c r="N376" s="31"/>
      <c r="P376" s="31"/>
      <c r="Q376" s="31"/>
    </row>
    <row r="377" spans="2:17" s="30" customFormat="1" ht="12">
      <c r="B377" s="37" t="s">
        <v>785</v>
      </c>
      <c r="C377" s="29"/>
      <c r="G377" s="33"/>
      <c r="M377" s="31"/>
      <c r="N377" s="31"/>
      <c r="P377" s="31"/>
      <c r="Q377" s="31"/>
    </row>
    <row r="378" spans="2:17" s="30" customFormat="1" ht="12">
      <c r="B378" s="29" t="s">
        <v>784</v>
      </c>
      <c r="C378" s="29"/>
      <c r="G378" s="33"/>
      <c r="M378" s="31"/>
      <c r="N378" s="31"/>
      <c r="P378" s="31"/>
      <c r="Q378" s="31"/>
    </row>
    <row r="379" spans="2:17" s="30" customFormat="1" ht="12">
      <c r="B379" s="32"/>
      <c r="C379" s="29" t="s">
        <v>3</v>
      </c>
      <c r="G379" s="33"/>
      <c r="M379" s="31"/>
      <c r="N379" s="31"/>
      <c r="P379" s="31"/>
      <c r="Q379" s="31"/>
    </row>
    <row r="380" spans="2:17" s="30" customFormat="1" ht="12">
      <c r="B380" s="32" t="s">
        <v>307</v>
      </c>
      <c r="C380" s="29" t="s">
        <v>3</v>
      </c>
      <c r="G380" s="33"/>
      <c r="M380" s="31"/>
      <c r="N380" s="31"/>
      <c r="P380" s="31"/>
      <c r="Q380" s="31"/>
    </row>
    <row r="381" spans="2:17" s="30" customFormat="1" ht="12">
      <c r="B381" s="29"/>
      <c r="C381" s="29" t="s">
        <v>3</v>
      </c>
      <c r="G381" s="33"/>
      <c r="M381" s="31"/>
      <c r="N381" s="31"/>
      <c r="P381" s="31"/>
      <c r="Q381" s="31"/>
    </row>
    <row r="382" spans="2:17" s="30" customFormat="1" ht="12">
      <c r="B382" s="32" t="s">
        <v>677</v>
      </c>
      <c r="C382" s="32" t="s">
        <v>0</v>
      </c>
      <c r="D382" s="33" t="s">
        <v>2</v>
      </c>
      <c r="E382" s="33" t="s">
        <v>676</v>
      </c>
      <c r="G382" s="33"/>
      <c r="I382" s="33" t="s">
        <v>667</v>
      </c>
      <c r="J382" s="33" t="s">
        <v>666</v>
      </c>
      <c r="K382" s="33" t="s">
        <v>665</v>
      </c>
      <c r="M382" s="31"/>
      <c r="N382" s="31"/>
      <c r="P382" s="31"/>
      <c r="Q382" s="31"/>
    </row>
    <row r="383" spans="2:17" s="30" customFormat="1" ht="12">
      <c r="B383" s="32"/>
      <c r="C383" s="32" t="s">
        <v>3</v>
      </c>
      <c r="D383" s="33" t="s">
        <v>673</v>
      </c>
      <c r="E383" s="33"/>
      <c r="G383" s="33"/>
      <c r="I383" s="33" t="s">
        <v>664</v>
      </c>
      <c r="J383" s="33" t="s">
        <v>663</v>
      </c>
      <c r="K383" s="33" t="s">
        <v>662</v>
      </c>
      <c r="M383" s="31"/>
      <c r="N383" s="31"/>
      <c r="P383" s="31"/>
      <c r="Q383" s="31"/>
    </row>
    <row r="384" spans="2:17" s="30" customFormat="1" ht="12">
      <c r="B384" s="29"/>
      <c r="C384" s="29" t="s">
        <v>3</v>
      </c>
      <c r="G384" s="33"/>
      <c r="M384" s="31"/>
      <c r="N384" s="31"/>
      <c r="P384" s="31"/>
      <c r="Q384" s="31"/>
    </row>
    <row r="385" spans="1:17" s="30" customFormat="1" ht="12">
      <c r="B385" s="29" t="s">
        <v>96</v>
      </c>
      <c r="C385" s="29" t="s">
        <v>345</v>
      </c>
      <c r="D385" s="30" t="s">
        <v>33</v>
      </c>
      <c r="G385" s="33" t="s">
        <v>783</v>
      </c>
      <c r="I385" s="30">
        <v>2</v>
      </c>
      <c r="J385" s="34">
        <v>33500</v>
      </c>
      <c r="K385" s="30">
        <v>0</v>
      </c>
      <c r="M385" s="31"/>
      <c r="N385" s="31"/>
      <c r="P385" s="31"/>
      <c r="Q385" s="31"/>
    </row>
    <row r="386" spans="1:17" s="30" customFormat="1" ht="12">
      <c r="B386" s="29"/>
      <c r="C386" s="29" t="s">
        <v>356</v>
      </c>
      <c r="D386" s="30" t="s">
        <v>33</v>
      </c>
      <c r="E386" s="30" t="s">
        <v>14</v>
      </c>
      <c r="G386" s="33"/>
      <c r="I386" s="30">
        <v>2</v>
      </c>
      <c r="J386" s="34">
        <v>6800</v>
      </c>
      <c r="K386" s="34">
        <v>0</v>
      </c>
      <c r="M386" s="31"/>
      <c r="N386" s="31"/>
      <c r="P386" s="31"/>
      <c r="Q386" s="31"/>
    </row>
    <row r="387" spans="1:17" s="30" customFormat="1" ht="12">
      <c r="B387" s="29" t="s">
        <v>332</v>
      </c>
      <c r="C387" s="29" t="s">
        <v>331</v>
      </c>
      <c r="D387" s="30" t="s">
        <v>21</v>
      </c>
      <c r="E387" s="30" t="s">
        <v>99</v>
      </c>
      <c r="G387" s="33"/>
      <c r="I387" s="30">
        <v>7</v>
      </c>
      <c r="J387" s="34">
        <v>5120</v>
      </c>
      <c r="K387" s="34"/>
      <c r="M387" s="31"/>
      <c r="N387" s="31"/>
      <c r="P387" s="31"/>
      <c r="Q387" s="31"/>
    </row>
    <row r="388" spans="1:17" s="30" customFormat="1" ht="12">
      <c r="B388" s="29"/>
      <c r="C388" s="29" t="s">
        <v>782</v>
      </c>
      <c r="D388" s="30" t="s">
        <v>21</v>
      </c>
      <c r="E388" s="30" t="s">
        <v>99</v>
      </c>
      <c r="G388" s="33"/>
      <c r="I388" s="30">
        <v>5</v>
      </c>
      <c r="J388" s="34">
        <v>2000</v>
      </c>
      <c r="K388" s="34">
        <v>983.31700000000001</v>
      </c>
      <c r="M388" s="31"/>
      <c r="N388" s="31"/>
      <c r="P388" s="31"/>
      <c r="Q388" s="31"/>
    </row>
    <row r="389" spans="1:17" s="30" customFormat="1" ht="12">
      <c r="B389" s="29"/>
      <c r="C389" s="29" t="s">
        <v>781</v>
      </c>
      <c r="D389" s="30" t="s">
        <v>21</v>
      </c>
      <c r="E389" s="30" t="s">
        <v>99</v>
      </c>
      <c r="G389" s="33"/>
      <c r="I389" s="30">
        <v>13</v>
      </c>
      <c r="J389" s="34">
        <v>17000</v>
      </c>
      <c r="K389" s="34">
        <v>22900.855</v>
      </c>
      <c r="M389" s="31"/>
      <c r="N389" s="31"/>
      <c r="P389" s="31"/>
      <c r="Q389" s="31"/>
    </row>
    <row r="390" spans="1:17" s="30" customFormat="1" ht="12">
      <c r="B390" s="29"/>
      <c r="C390" s="29" t="s">
        <v>352</v>
      </c>
      <c r="D390" s="30" t="s">
        <v>104</v>
      </c>
      <c r="E390" s="30" t="s">
        <v>685</v>
      </c>
      <c r="G390" s="33"/>
      <c r="I390" s="30">
        <v>2</v>
      </c>
      <c r="J390" s="34">
        <v>7000</v>
      </c>
      <c r="K390" s="34"/>
      <c r="M390" s="31"/>
      <c r="N390" s="31"/>
      <c r="P390" s="31"/>
      <c r="Q390" s="31"/>
    </row>
    <row r="391" spans="1:17" s="30" customFormat="1" ht="12">
      <c r="B391" s="29"/>
      <c r="C391" s="29" t="s">
        <v>362</v>
      </c>
      <c r="D391" s="30" t="s">
        <v>104</v>
      </c>
      <c r="E391" s="30" t="s">
        <v>685</v>
      </c>
      <c r="G391" s="33"/>
      <c r="I391" s="30">
        <v>2</v>
      </c>
      <c r="J391" s="30">
        <v>180</v>
      </c>
      <c r="M391" s="31"/>
      <c r="N391" s="31"/>
      <c r="P391" s="31"/>
      <c r="Q391" s="31"/>
    </row>
    <row r="392" spans="1:17" s="30" customFormat="1" ht="12">
      <c r="A392" s="43"/>
      <c r="B392" s="29"/>
      <c r="C392" s="29" t="s">
        <v>324</v>
      </c>
      <c r="D392" s="30" t="s">
        <v>21</v>
      </c>
      <c r="E392" s="30" t="s">
        <v>99</v>
      </c>
      <c r="G392" s="33"/>
      <c r="I392" s="30">
        <v>2</v>
      </c>
      <c r="J392" s="30">
        <v>74</v>
      </c>
      <c r="K392" s="34"/>
      <c r="M392" s="31"/>
      <c r="N392" s="31"/>
      <c r="P392" s="31"/>
      <c r="Q392" s="31"/>
    </row>
    <row r="393" spans="1:17" s="30" customFormat="1" ht="12">
      <c r="A393" s="43"/>
      <c r="B393" s="29"/>
      <c r="C393" s="29" t="s">
        <v>340</v>
      </c>
      <c r="D393" s="30" t="s">
        <v>21</v>
      </c>
      <c r="E393" s="30" t="s">
        <v>99</v>
      </c>
      <c r="G393" s="33"/>
      <c r="I393" s="30">
        <v>2</v>
      </c>
      <c r="J393" s="30">
        <v>36</v>
      </c>
      <c r="K393" s="34"/>
      <c r="M393" s="31"/>
      <c r="N393" s="31"/>
      <c r="P393" s="31"/>
      <c r="Q393" s="31"/>
    </row>
    <row r="394" spans="1:17" s="30" customFormat="1" ht="12">
      <c r="A394" s="43"/>
      <c r="B394" s="29"/>
      <c r="C394" s="29" t="s">
        <v>361</v>
      </c>
      <c r="D394" s="30" t="s">
        <v>21</v>
      </c>
      <c r="E394" s="30" t="s">
        <v>99</v>
      </c>
      <c r="G394" s="33"/>
      <c r="I394" s="30">
        <v>3</v>
      </c>
      <c r="J394" s="30">
        <v>1475</v>
      </c>
      <c r="K394" s="34">
        <v>1286.806</v>
      </c>
      <c r="M394" s="31"/>
      <c r="N394" s="31"/>
      <c r="P394" s="31"/>
      <c r="Q394" s="31"/>
    </row>
    <row r="395" spans="1:17" s="30" customFormat="1" ht="12">
      <c r="B395" s="29" t="s">
        <v>306</v>
      </c>
      <c r="C395" s="29" t="s">
        <v>305</v>
      </c>
      <c r="D395" s="30" t="s">
        <v>21</v>
      </c>
      <c r="E395" s="30" t="s">
        <v>99</v>
      </c>
      <c r="G395" s="33"/>
      <c r="I395" s="30">
        <v>2</v>
      </c>
      <c r="J395" s="30">
        <v>96</v>
      </c>
      <c r="K395" s="34">
        <v>49.329000000000001</v>
      </c>
      <c r="M395" s="31"/>
      <c r="N395" s="31"/>
      <c r="P395" s="31"/>
      <c r="Q395" s="31"/>
    </row>
    <row r="396" spans="1:17" s="30" customFormat="1" ht="12">
      <c r="B396" s="29"/>
      <c r="C396" s="29" t="s">
        <v>780</v>
      </c>
      <c r="D396" s="30" t="s">
        <v>21</v>
      </c>
      <c r="E396" s="30" t="s">
        <v>99</v>
      </c>
      <c r="G396" s="33"/>
      <c r="I396" s="30">
        <v>2</v>
      </c>
      <c r="J396" s="30">
        <v>52</v>
      </c>
      <c r="K396" s="34">
        <v>0</v>
      </c>
      <c r="M396" s="31"/>
      <c r="N396" s="31"/>
      <c r="P396" s="31"/>
      <c r="Q396" s="31"/>
    </row>
    <row r="397" spans="1:17" s="30" customFormat="1" ht="12">
      <c r="B397" s="29"/>
      <c r="C397" s="29" t="s">
        <v>779</v>
      </c>
      <c r="D397" s="30" t="s">
        <v>21</v>
      </c>
      <c r="E397" s="30" t="s">
        <v>99</v>
      </c>
      <c r="G397" s="33"/>
      <c r="I397" s="30">
        <v>2</v>
      </c>
      <c r="J397" s="30">
        <v>42</v>
      </c>
      <c r="K397" s="34">
        <v>0</v>
      </c>
      <c r="M397" s="31"/>
      <c r="N397" s="31"/>
      <c r="P397" s="31"/>
      <c r="Q397" s="31"/>
    </row>
    <row r="398" spans="1:17" s="30" customFormat="1" ht="12">
      <c r="B398" s="29"/>
      <c r="C398" s="29" t="s">
        <v>778</v>
      </c>
      <c r="D398" s="30" t="s">
        <v>21</v>
      </c>
      <c r="E398" s="30" t="s">
        <v>99</v>
      </c>
      <c r="G398" s="33"/>
      <c r="I398" s="30">
        <v>2</v>
      </c>
      <c r="J398" s="30">
        <v>48</v>
      </c>
      <c r="K398" s="34">
        <v>0</v>
      </c>
      <c r="M398" s="31"/>
      <c r="N398" s="31"/>
      <c r="P398" s="31"/>
      <c r="Q398" s="31"/>
    </row>
    <row r="399" spans="1:17" s="30" customFormat="1" ht="12">
      <c r="B399" s="29"/>
      <c r="C399" s="29" t="s">
        <v>311</v>
      </c>
      <c r="D399" s="30" t="s">
        <v>21</v>
      </c>
      <c r="E399" s="30" t="s">
        <v>99</v>
      </c>
      <c r="G399" s="33"/>
      <c r="I399" s="30">
        <v>2</v>
      </c>
      <c r="J399" s="30">
        <v>22</v>
      </c>
      <c r="K399" s="34">
        <v>3.9629999999999996</v>
      </c>
      <c r="M399" s="31"/>
      <c r="N399" s="31"/>
      <c r="P399" s="31"/>
      <c r="Q399" s="31"/>
    </row>
    <row r="400" spans="1:17" s="30" customFormat="1" ht="12">
      <c r="B400" s="29"/>
      <c r="C400" s="29" t="s">
        <v>312</v>
      </c>
      <c r="D400" s="30" t="s">
        <v>21</v>
      </c>
      <c r="E400" s="30" t="s">
        <v>99</v>
      </c>
      <c r="G400" s="33"/>
      <c r="I400" s="30">
        <v>1</v>
      </c>
      <c r="J400" s="30" t="s">
        <v>693</v>
      </c>
      <c r="K400" s="34">
        <v>7.097999999999999</v>
      </c>
      <c r="M400" s="31"/>
      <c r="N400" s="31"/>
      <c r="P400" s="31"/>
      <c r="Q400" s="31"/>
    </row>
    <row r="401" spans="2:17" s="30" customFormat="1" ht="12">
      <c r="B401" s="29"/>
      <c r="C401" s="29" t="s">
        <v>777</v>
      </c>
      <c r="D401" s="30" t="s">
        <v>21</v>
      </c>
      <c r="E401" s="30" t="s">
        <v>99</v>
      </c>
      <c r="G401" s="33"/>
      <c r="I401" s="30">
        <v>2</v>
      </c>
      <c r="J401" s="30">
        <v>58</v>
      </c>
      <c r="K401" s="34">
        <v>0</v>
      </c>
      <c r="M401" s="31"/>
      <c r="N401" s="31"/>
      <c r="P401" s="31"/>
      <c r="Q401" s="31"/>
    </row>
    <row r="402" spans="2:17" s="30" customFormat="1" ht="12">
      <c r="B402" s="29"/>
      <c r="C402" s="29" t="s">
        <v>314</v>
      </c>
      <c r="D402" s="30" t="s">
        <v>21</v>
      </c>
      <c r="E402" s="30" t="s">
        <v>99</v>
      </c>
      <c r="G402" s="33"/>
      <c r="I402" s="30">
        <v>2</v>
      </c>
      <c r="J402" s="30" t="s">
        <v>693</v>
      </c>
      <c r="K402" s="34">
        <v>24.726000000000003</v>
      </c>
      <c r="M402" s="31"/>
      <c r="N402" s="31"/>
      <c r="P402" s="31"/>
      <c r="Q402" s="31"/>
    </row>
    <row r="403" spans="2:17" s="30" customFormat="1" ht="12">
      <c r="B403" s="29"/>
      <c r="C403" s="29" t="s">
        <v>315</v>
      </c>
      <c r="D403" s="30" t="s">
        <v>21</v>
      </c>
      <c r="E403" s="30" t="s">
        <v>99</v>
      </c>
      <c r="G403" s="33"/>
      <c r="I403" s="30">
        <v>2</v>
      </c>
      <c r="J403" s="30">
        <v>112</v>
      </c>
      <c r="K403" s="34"/>
      <c r="M403" s="31"/>
      <c r="N403" s="31"/>
      <c r="P403" s="31"/>
      <c r="Q403" s="31"/>
    </row>
    <row r="404" spans="2:17" s="30" customFormat="1" ht="12">
      <c r="B404" s="29"/>
      <c r="C404" s="29" t="s">
        <v>316</v>
      </c>
      <c r="D404" s="30" t="s">
        <v>21</v>
      </c>
      <c r="E404" s="30" t="s">
        <v>99</v>
      </c>
      <c r="G404" s="33"/>
      <c r="I404" s="30">
        <v>1</v>
      </c>
      <c r="J404" s="30">
        <v>52</v>
      </c>
      <c r="K404" s="34"/>
      <c r="M404" s="31"/>
      <c r="N404" s="31"/>
      <c r="P404" s="31"/>
      <c r="Q404" s="31"/>
    </row>
    <row r="405" spans="2:17" s="30" customFormat="1" ht="12">
      <c r="B405" s="29"/>
      <c r="C405" s="29" t="s">
        <v>316</v>
      </c>
      <c r="D405" s="30" t="s">
        <v>104</v>
      </c>
      <c r="E405" s="30" t="s">
        <v>99</v>
      </c>
      <c r="G405" s="33"/>
      <c r="I405" s="30">
        <v>1</v>
      </c>
      <c r="J405" s="30">
        <v>20</v>
      </c>
      <c r="K405" s="34">
        <v>42.66</v>
      </c>
      <c r="M405" s="31"/>
      <c r="N405" s="31"/>
      <c r="P405" s="31"/>
      <c r="Q405" s="31"/>
    </row>
    <row r="406" spans="2:17" s="30" customFormat="1" ht="12">
      <c r="B406" s="29"/>
      <c r="C406" s="29" t="s">
        <v>318</v>
      </c>
      <c r="D406" s="30" t="s">
        <v>21</v>
      </c>
      <c r="E406" s="30" t="s">
        <v>99</v>
      </c>
      <c r="G406" s="33"/>
      <c r="I406" s="30">
        <v>2</v>
      </c>
      <c r="J406" s="30">
        <v>139</v>
      </c>
      <c r="K406" s="34">
        <v>91.089999999999989</v>
      </c>
      <c r="M406" s="31"/>
      <c r="N406" s="31"/>
      <c r="P406" s="31"/>
      <c r="Q406" s="31"/>
    </row>
    <row r="407" spans="2:17" s="30" customFormat="1" ht="12">
      <c r="B407" s="29"/>
      <c r="C407" s="29" t="s">
        <v>319</v>
      </c>
      <c r="D407" s="30" t="s">
        <v>320</v>
      </c>
      <c r="E407" s="30" t="s">
        <v>99</v>
      </c>
      <c r="G407" s="33"/>
      <c r="I407" s="30">
        <v>1</v>
      </c>
      <c r="J407" s="34">
        <v>1.4</v>
      </c>
      <c r="K407" s="34">
        <v>18.253999999999998</v>
      </c>
      <c r="M407" s="31"/>
      <c r="N407" s="31"/>
      <c r="P407" s="31"/>
      <c r="Q407" s="31"/>
    </row>
    <row r="408" spans="2:17" s="30" customFormat="1" ht="12">
      <c r="B408" s="29"/>
      <c r="C408" s="29" t="s">
        <v>322</v>
      </c>
      <c r="D408" s="30" t="s">
        <v>21</v>
      </c>
      <c r="E408" s="30" t="s">
        <v>99</v>
      </c>
      <c r="G408" s="33"/>
      <c r="I408" s="30">
        <v>1</v>
      </c>
      <c r="J408" s="30">
        <v>52</v>
      </c>
      <c r="K408" s="34"/>
      <c r="M408" s="31"/>
      <c r="N408" s="31"/>
      <c r="P408" s="31"/>
      <c r="Q408" s="31"/>
    </row>
    <row r="409" spans="2:17" s="30" customFormat="1" ht="12">
      <c r="B409" s="29"/>
      <c r="C409" s="29" t="s">
        <v>322</v>
      </c>
      <c r="D409" s="30" t="s">
        <v>104</v>
      </c>
      <c r="E409" s="30" t="s">
        <v>99</v>
      </c>
      <c r="G409" s="33"/>
      <c r="I409" s="30">
        <v>1</v>
      </c>
      <c r="J409" s="30">
        <v>20</v>
      </c>
      <c r="K409" s="34">
        <v>70.936000000000007</v>
      </c>
      <c r="M409" s="31"/>
      <c r="N409" s="31"/>
      <c r="P409" s="31"/>
      <c r="Q409" s="31"/>
    </row>
    <row r="410" spans="2:17" s="30" customFormat="1" ht="12">
      <c r="B410" s="29"/>
      <c r="C410" s="29" t="s">
        <v>323</v>
      </c>
      <c r="D410" s="30" t="s">
        <v>320</v>
      </c>
      <c r="E410" s="30" t="s">
        <v>99</v>
      </c>
      <c r="G410" s="33"/>
      <c r="I410" s="30">
        <v>1</v>
      </c>
      <c r="J410" s="34">
        <v>2.2000000000000002</v>
      </c>
      <c r="K410" s="34">
        <v>5.3729999999999993</v>
      </c>
      <c r="M410" s="31"/>
      <c r="N410" s="31"/>
      <c r="P410" s="31"/>
      <c r="Q410" s="31"/>
    </row>
    <row r="411" spans="2:17" s="30" customFormat="1" ht="12">
      <c r="B411" s="29"/>
      <c r="C411" s="29" t="s">
        <v>325</v>
      </c>
      <c r="D411" s="30" t="s">
        <v>21</v>
      </c>
      <c r="E411" s="30" t="s">
        <v>99</v>
      </c>
      <c r="G411" s="33"/>
      <c r="I411" s="30">
        <v>2</v>
      </c>
      <c r="J411" s="30">
        <v>74</v>
      </c>
      <c r="K411" s="34">
        <v>61.315999999999995</v>
      </c>
      <c r="M411" s="31"/>
      <c r="N411" s="31"/>
      <c r="P411" s="31"/>
      <c r="Q411" s="31"/>
    </row>
    <row r="412" spans="2:17" s="30" customFormat="1" ht="12">
      <c r="B412" s="29"/>
      <c r="C412" s="29" t="s">
        <v>326</v>
      </c>
      <c r="D412" s="30" t="s">
        <v>21</v>
      </c>
      <c r="E412" s="30" t="s">
        <v>99</v>
      </c>
      <c r="G412" s="33"/>
      <c r="I412" s="30">
        <v>2</v>
      </c>
      <c r="J412" s="30">
        <v>50</v>
      </c>
      <c r="K412" s="34">
        <v>16.380999999999997</v>
      </c>
      <c r="M412" s="31"/>
      <c r="N412" s="31"/>
      <c r="P412" s="31"/>
      <c r="Q412" s="31"/>
    </row>
    <row r="413" spans="2:17" s="30" customFormat="1" ht="12">
      <c r="B413" s="29"/>
      <c r="C413" s="29" t="s">
        <v>327</v>
      </c>
      <c r="D413" s="30" t="s">
        <v>21</v>
      </c>
      <c r="E413" s="30" t="s">
        <v>99</v>
      </c>
      <c r="G413" s="33"/>
      <c r="I413" s="30">
        <v>2</v>
      </c>
      <c r="J413" s="30">
        <v>60</v>
      </c>
      <c r="K413" s="34">
        <v>31.266999999999999</v>
      </c>
      <c r="M413" s="31"/>
      <c r="N413" s="31"/>
      <c r="P413" s="31"/>
      <c r="Q413" s="31"/>
    </row>
    <row r="414" spans="2:17" s="30" customFormat="1" ht="12">
      <c r="B414" s="29"/>
      <c r="C414" s="29" t="s">
        <v>329</v>
      </c>
      <c r="D414" s="30" t="s">
        <v>320</v>
      </c>
      <c r="E414" s="30" t="s">
        <v>99</v>
      </c>
      <c r="G414" s="33"/>
      <c r="I414" s="30">
        <v>1</v>
      </c>
      <c r="J414" s="34">
        <v>2.4</v>
      </c>
      <c r="K414" s="34">
        <v>8</v>
      </c>
      <c r="M414" s="31"/>
      <c r="N414" s="31"/>
      <c r="P414" s="31"/>
      <c r="Q414" s="31"/>
    </row>
    <row r="415" spans="2:17" s="30" customFormat="1" ht="12">
      <c r="B415" s="32" t="s">
        <v>306</v>
      </c>
      <c r="C415" s="29" t="s">
        <v>333</v>
      </c>
      <c r="D415" s="30" t="s">
        <v>21</v>
      </c>
      <c r="E415" s="30" t="s">
        <v>99</v>
      </c>
      <c r="G415" s="33"/>
      <c r="I415" s="30">
        <v>1</v>
      </c>
      <c r="J415" s="30">
        <v>14</v>
      </c>
      <c r="K415" s="34"/>
      <c r="M415" s="31"/>
      <c r="N415" s="31"/>
      <c r="P415" s="31"/>
      <c r="Q415" s="31"/>
    </row>
    <row r="416" spans="2:17" s="30" customFormat="1" ht="12">
      <c r="B416" s="29"/>
      <c r="C416" s="29" t="s">
        <v>333</v>
      </c>
      <c r="D416" s="30" t="s">
        <v>29</v>
      </c>
      <c r="E416" s="30" t="s">
        <v>99</v>
      </c>
      <c r="G416" s="33"/>
      <c r="I416" s="30">
        <v>1</v>
      </c>
      <c r="J416" s="34">
        <v>0.6</v>
      </c>
      <c r="K416" s="34"/>
      <c r="M416" s="31"/>
      <c r="N416" s="31"/>
      <c r="P416" s="31"/>
      <c r="Q416" s="31"/>
    </row>
    <row r="417" spans="1:17" s="30" customFormat="1" ht="12">
      <c r="B417" s="29"/>
      <c r="C417" s="29" t="s">
        <v>333</v>
      </c>
      <c r="D417" s="30" t="s">
        <v>320</v>
      </c>
      <c r="E417" s="30" t="s">
        <v>99</v>
      </c>
      <c r="G417" s="33"/>
      <c r="I417" s="30">
        <v>1</v>
      </c>
      <c r="J417" s="34">
        <v>2.4</v>
      </c>
      <c r="K417" s="34">
        <v>26</v>
      </c>
      <c r="M417" s="31"/>
      <c r="N417" s="31"/>
      <c r="P417" s="31"/>
      <c r="Q417" s="31"/>
    </row>
    <row r="418" spans="1:17" s="30" customFormat="1" ht="12">
      <c r="B418" s="29"/>
      <c r="C418" s="29" t="s">
        <v>335</v>
      </c>
      <c r="D418" s="30" t="s">
        <v>21</v>
      </c>
      <c r="E418" s="30" t="s">
        <v>99</v>
      </c>
      <c r="G418" s="33"/>
      <c r="I418" s="30">
        <v>2</v>
      </c>
      <c r="J418" s="30">
        <v>28</v>
      </c>
      <c r="K418" s="34">
        <v>15</v>
      </c>
      <c r="M418" s="31"/>
      <c r="N418" s="31"/>
      <c r="P418" s="31"/>
      <c r="Q418" s="31"/>
    </row>
    <row r="419" spans="1:17" s="30" customFormat="1" ht="12">
      <c r="B419" s="29"/>
      <c r="C419" s="29" t="s">
        <v>336</v>
      </c>
      <c r="D419" s="30" t="s">
        <v>21</v>
      </c>
      <c r="E419" s="30" t="s">
        <v>99</v>
      </c>
      <c r="G419" s="33"/>
      <c r="I419" s="30">
        <v>1</v>
      </c>
      <c r="J419" s="30">
        <v>14</v>
      </c>
      <c r="K419" s="34"/>
      <c r="M419" s="31"/>
      <c r="N419" s="31"/>
      <c r="P419" s="31"/>
      <c r="Q419" s="31"/>
    </row>
    <row r="420" spans="1:17" s="30" customFormat="1" ht="12">
      <c r="B420" s="29"/>
      <c r="C420" s="29" t="s">
        <v>336</v>
      </c>
      <c r="D420" s="30" t="s">
        <v>320</v>
      </c>
      <c r="E420" s="30" t="s">
        <v>99</v>
      </c>
      <c r="G420" s="33"/>
      <c r="I420" s="30">
        <v>1</v>
      </c>
      <c r="J420" s="34">
        <v>1.1000000000000001</v>
      </c>
      <c r="K420" s="34">
        <v>20.656000000000002</v>
      </c>
      <c r="M420" s="31"/>
      <c r="N420" s="31"/>
      <c r="P420" s="31"/>
      <c r="Q420" s="31"/>
    </row>
    <row r="421" spans="1:17" s="30" customFormat="1" ht="12">
      <c r="B421" s="29"/>
      <c r="C421" s="29" t="s">
        <v>338</v>
      </c>
      <c r="D421" s="30" t="s">
        <v>21</v>
      </c>
      <c r="E421" s="30" t="s">
        <v>99</v>
      </c>
      <c r="G421" s="33"/>
      <c r="I421" s="30">
        <v>1</v>
      </c>
      <c r="J421" s="30">
        <v>14</v>
      </c>
      <c r="K421" s="34"/>
      <c r="M421" s="31"/>
      <c r="N421" s="31"/>
      <c r="P421" s="31"/>
      <c r="Q421" s="31"/>
    </row>
    <row r="422" spans="1:17" s="30" customFormat="1" ht="12">
      <c r="B422" s="29"/>
      <c r="C422" s="29" t="s">
        <v>338</v>
      </c>
      <c r="D422" s="30" t="s">
        <v>29</v>
      </c>
      <c r="E422" s="30" t="s">
        <v>99</v>
      </c>
      <c r="G422" s="33"/>
      <c r="I422" s="30">
        <v>1</v>
      </c>
      <c r="J422" s="34">
        <v>0.6</v>
      </c>
      <c r="K422" s="34"/>
      <c r="M422" s="31"/>
      <c r="N422" s="31"/>
      <c r="P422" s="31"/>
      <c r="Q422" s="31"/>
    </row>
    <row r="423" spans="1:17" s="30" customFormat="1" ht="12">
      <c r="B423" s="29"/>
      <c r="C423" s="29" t="s">
        <v>338</v>
      </c>
      <c r="D423" s="30" t="s">
        <v>320</v>
      </c>
      <c r="E423" s="30" t="s">
        <v>99</v>
      </c>
      <c r="G423" s="33"/>
      <c r="I423" s="30">
        <v>1</v>
      </c>
      <c r="J423" s="34">
        <v>0.9</v>
      </c>
      <c r="K423" s="34">
        <v>13.682</v>
      </c>
      <c r="M423" s="31"/>
      <c r="N423" s="31"/>
      <c r="P423" s="31"/>
      <c r="Q423" s="31"/>
    </row>
    <row r="424" spans="1:17" s="30" customFormat="1" ht="12">
      <c r="A424" s="44"/>
      <c r="B424" s="29"/>
      <c r="C424" s="29" t="s">
        <v>341</v>
      </c>
      <c r="D424" s="30" t="s">
        <v>21</v>
      </c>
      <c r="E424" s="30" t="s">
        <v>99</v>
      </c>
      <c r="G424" s="33"/>
      <c r="I424" s="30">
        <v>2</v>
      </c>
      <c r="J424" s="30">
        <v>52</v>
      </c>
      <c r="K424" s="34">
        <v>47.6</v>
      </c>
      <c r="M424" s="31"/>
      <c r="N424" s="31"/>
      <c r="P424" s="31"/>
      <c r="Q424" s="31"/>
    </row>
    <row r="425" spans="1:17" s="30" customFormat="1" ht="12">
      <c r="A425" s="44"/>
      <c r="B425" s="29"/>
      <c r="C425" s="29" t="s">
        <v>776</v>
      </c>
      <c r="D425" s="30" t="s">
        <v>21</v>
      </c>
      <c r="E425" s="30" t="s">
        <v>99</v>
      </c>
      <c r="G425" s="33"/>
      <c r="I425" s="30">
        <v>2</v>
      </c>
      <c r="J425" s="30">
        <v>56</v>
      </c>
      <c r="K425" s="34"/>
      <c r="M425" s="31"/>
      <c r="N425" s="31"/>
      <c r="P425" s="31"/>
      <c r="Q425" s="31"/>
    </row>
    <row r="426" spans="1:17" s="30" customFormat="1" ht="12">
      <c r="A426" s="44"/>
      <c r="B426" s="29"/>
      <c r="C426" s="29" t="s">
        <v>343</v>
      </c>
      <c r="D426" s="30" t="s">
        <v>320</v>
      </c>
      <c r="E426" s="30" t="s">
        <v>99</v>
      </c>
      <c r="G426" s="33"/>
      <c r="I426" s="30">
        <v>1</v>
      </c>
      <c r="J426" s="34">
        <v>2.1</v>
      </c>
      <c r="K426" s="34">
        <v>7.3130000000000006</v>
      </c>
      <c r="M426" s="31"/>
      <c r="N426" s="31"/>
      <c r="P426" s="31"/>
      <c r="Q426" s="31"/>
    </row>
    <row r="427" spans="1:17" s="30" customFormat="1" ht="12">
      <c r="A427" s="44"/>
      <c r="B427" s="29"/>
      <c r="C427" s="29" t="s">
        <v>344</v>
      </c>
      <c r="D427" s="30" t="s">
        <v>21</v>
      </c>
      <c r="E427" s="30" t="s">
        <v>99</v>
      </c>
      <c r="G427" s="33"/>
      <c r="I427" s="30">
        <v>2</v>
      </c>
      <c r="J427" s="30">
        <v>36</v>
      </c>
      <c r="K427" s="34">
        <v>15.501999999999999</v>
      </c>
      <c r="M427" s="31"/>
      <c r="N427" s="31"/>
      <c r="P427" s="31"/>
      <c r="Q427" s="31"/>
    </row>
    <row r="428" spans="1:17" s="30" customFormat="1" ht="12">
      <c r="A428" s="44"/>
      <c r="B428" s="29"/>
      <c r="C428" s="29" t="s">
        <v>346</v>
      </c>
      <c r="D428" s="30" t="s">
        <v>21</v>
      </c>
      <c r="E428" s="30" t="s">
        <v>99</v>
      </c>
      <c r="G428" s="33"/>
      <c r="I428" s="30">
        <v>1</v>
      </c>
      <c r="J428" s="30">
        <v>52</v>
      </c>
      <c r="K428" s="34"/>
      <c r="M428" s="31"/>
      <c r="N428" s="31"/>
      <c r="P428" s="31"/>
      <c r="Q428" s="31"/>
    </row>
    <row r="429" spans="1:17" s="30" customFormat="1" ht="12">
      <c r="A429" s="44"/>
      <c r="B429" s="29"/>
      <c r="C429" s="29" t="s">
        <v>346</v>
      </c>
      <c r="D429" s="30" t="s">
        <v>104</v>
      </c>
      <c r="E429" s="30" t="s">
        <v>99</v>
      </c>
      <c r="G429" s="33"/>
      <c r="I429" s="30">
        <v>1</v>
      </c>
      <c r="J429" s="30">
        <v>25</v>
      </c>
      <c r="K429" s="34">
        <v>84.133999999999986</v>
      </c>
      <c r="M429" s="31"/>
      <c r="N429" s="31"/>
      <c r="P429" s="31"/>
      <c r="Q429" s="31"/>
    </row>
    <row r="430" spans="1:17" s="30" customFormat="1" ht="12">
      <c r="A430" s="44"/>
      <c r="B430" s="29"/>
      <c r="C430" s="29" t="s">
        <v>347</v>
      </c>
      <c r="D430" s="30" t="s">
        <v>21</v>
      </c>
      <c r="E430" s="30" t="s">
        <v>99</v>
      </c>
      <c r="G430" s="33"/>
      <c r="I430" s="30">
        <v>1</v>
      </c>
      <c r="J430" s="30">
        <v>14</v>
      </c>
      <c r="K430" s="34"/>
      <c r="M430" s="31"/>
      <c r="N430" s="31"/>
      <c r="P430" s="31"/>
      <c r="Q430" s="31"/>
    </row>
    <row r="431" spans="1:17" s="30" customFormat="1" ht="12">
      <c r="A431" s="44"/>
      <c r="B431" s="29"/>
      <c r="C431" s="29" t="s">
        <v>347</v>
      </c>
      <c r="D431" s="30" t="s">
        <v>29</v>
      </c>
      <c r="E431" s="30" t="s">
        <v>99</v>
      </c>
      <c r="G431" s="33"/>
      <c r="I431" s="30">
        <v>1</v>
      </c>
      <c r="J431" s="34">
        <v>0.6</v>
      </c>
      <c r="K431" s="34"/>
      <c r="M431" s="31"/>
      <c r="N431" s="31"/>
      <c r="P431" s="31"/>
      <c r="Q431" s="31"/>
    </row>
    <row r="432" spans="1:17" s="30" customFormat="1" ht="12">
      <c r="A432" s="44"/>
      <c r="B432" s="29"/>
      <c r="C432" s="29" t="s">
        <v>347</v>
      </c>
      <c r="D432" s="30" t="s">
        <v>320</v>
      </c>
      <c r="E432" s="30" t="s">
        <v>99</v>
      </c>
      <c r="G432" s="33"/>
      <c r="I432" s="30">
        <v>1</v>
      </c>
      <c r="J432" s="34">
        <v>0.9</v>
      </c>
      <c r="K432" s="34">
        <v>11.157</v>
      </c>
      <c r="M432" s="31"/>
      <c r="N432" s="31"/>
      <c r="P432" s="31"/>
      <c r="Q432" s="31"/>
    </row>
    <row r="433" spans="1:17" s="30" customFormat="1" ht="12">
      <c r="A433" s="44"/>
      <c r="B433" s="29"/>
      <c r="C433" s="29" t="s">
        <v>349</v>
      </c>
      <c r="D433" s="30" t="s">
        <v>21</v>
      </c>
      <c r="E433" s="30" t="s">
        <v>99</v>
      </c>
      <c r="G433" s="33"/>
      <c r="I433" s="30">
        <v>1</v>
      </c>
      <c r="J433" s="30">
        <v>14</v>
      </c>
      <c r="K433" s="34"/>
      <c r="M433" s="31"/>
      <c r="N433" s="31"/>
      <c r="P433" s="31"/>
      <c r="Q433" s="31"/>
    </row>
    <row r="434" spans="1:17" s="30" customFormat="1" ht="12">
      <c r="A434" s="44"/>
      <c r="B434" s="29"/>
      <c r="C434" s="29" t="s">
        <v>349</v>
      </c>
      <c r="D434" s="30" t="s">
        <v>320</v>
      </c>
      <c r="E434" s="30" t="s">
        <v>99</v>
      </c>
      <c r="G434" s="33"/>
      <c r="I434" s="30">
        <v>1</v>
      </c>
      <c r="J434" s="34">
        <v>1.1000000000000001</v>
      </c>
      <c r="K434" s="34">
        <v>14.682</v>
      </c>
      <c r="M434" s="31"/>
      <c r="N434" s="31"/>
      <c r="P434" s="31"/>
      <c r="Q434" s="31"/>
    </row>
    <row r="435" spans="1:17" s="30" customFormat="1" ht="12">
      <c r="A435" s="44"/>
      <c r="B435" s="29"/>
      <c r="C435" s="29" t="s">
        <v>775</v>
      </c>
      <c r="D435" s="30" t="s">
        <v>21</v>
      </c>
      <c r="E435" s="30" t="s">
        <v>99</v>
      </c>
      <c r="G435" s="33"/>
      <c r="I435" s="30">
        <v>2</v>
      </c>
      <c r="J435" s="30">
        <v>52</v>
      </c>
      <c r="K435" s="34"/>
      <c r="M435" s="31"/>
      <c r="N435" s="31"/>
      <c r="P435" s="31"/>
      <c r="Q435" s="31"/>
    </row>
    <row r="436" spans="1:17" s="30" customFormat="1" ht="12">
      <c r="A436" s="44"/>
      <c r="B436" s="29"/>
      <c r="C436" s="29" t="s">
        <v>774</v>
      </c>
      <c r="D436" s="30" t="s">
        <v>21</v>
      </c>
      <c r="E436" s="30" t="s">
        <v>99</v>
      </c>
      <c r="G436" s="33"/>
      <c r="I436" s="30">
        <v>2</v>
      </c>
      <c r="J436" s="30">
        <v>52</v>
      </c>
      <c r="K436" s="34"/>
      <c r="M436" s="31"/>
      <c r="N436" s="31"/>
      <c r="P436" s="31"/>
      <c r="Q436" s="31"/>
    </row>
    <row r="437" spans="1:17" s="30" customFormat="1" ht="12">
      <c r="A437" s="44"/>
      <c r="B437" s="29"/>
      <c r="C437" s="29" t="s">
        <v>773</v>
      </c>
      <c r="D437" s="30" t="s">
        <v>320</v>
      </c>
      <c r="E437" s="30" t="s">
        <v>99</v>
      </c>
      <c r="G437" s="33"/>
      <c r="I437" s="30">
        <v>1</v>
      </c>
      <c r="J437" s="34">
        <v>1.8</v>
      </c>
      <c r="K437" s="34">
        <v>4.5779999999999994</v>
      </c>
      <c r="M437" s="31"/>
      <c r="N437" s="31"/>
      <c r="P437" s="31"/>
      <c r="Q437" s="31"/>
    </row>
    <row r="438" spans="1:17" s="30" customFormat="1" ht="12">
      <c r="A438" s="44"/>
      <c r="B438" s="29"/>
      <c r="C438" s="29" t="s">
        <v>354</v>
      </c>
      <c r="D438" s="30" t="s">
        <v>21</v>
      </c>
      <c r="E438" s="30" t="s">
        <v>99</v>
      </c>
      <c r="G438" s="33"/>
      <c r="I438" s="30">
        <v>1</v>
      </c>
      <c r="J438" s="30">
        <v>80</v>
      </c>
      <c r="K438" s="34"/>
      <c r="M438" s="31"/>
      <c r="N438" s="31"/>
      <c r="P438" s="31"/>
      <c r="Q438" s="31"/>
    </row>
    <row r="439" spans="1:17" s="30" customFormat="1" ht="12">
      <c r="A439" s="44"/>
      <c r="B439" s="29"/>
      <c r="C439" s="29" t="s">
        <v>354</v>
      </c>
      <c r="D439" s="30" t="s">
        <v>104</v>
      </c>
      <c r="E439" s="30" t="s">
        <v>99</v>
      </c>
      <c r="G439" s="33"/>
      <c r="I439" s="30">
        <v>1</v>
      </c>
      <c r="J439" s="30">
        <v>38</v>
      </c>
      <c r="K439" s="34">
        <v>203.07699999999997</v>
      </c>
      <c r="M439" s="31"/>
      <c r="N439" s="31"/>
      <c r="P439" s="31"/>
      <c r="Q439" s="31"/>
    </row>
    <row r="440" spans="1:17" s="30" customFormat="1" ht="12">
      <c r="A440" s="44"/>
      <c r="B440" s="29"/>
      <c r="C440" s="29" t="s">
        <v>355</v>
      </c>
      <c r="D440" s="30" t="s">
        <v>320</v>
      </c>
      <c r="E440" s="30" t="s">
        <v>99</v>
      </c>
      <c r="G440" s="33"/>
      <c r="I440" s="30">
        <v>1</v>
      </c>
      <c r="J440" s="34">
        <v>2.1</v>
      </c>
      <c r="K440" s="34">
        <v>4.4669999999999996</v>
      </c>
      <c r="M440" s="31"/>
      <c r="N440" s="31"/>
      <c r="P440" s="31"/>
      <c r="Q440" s="31"/>
    </row>
    <row r="441" spans="1:17" s="30" customFormat="1" ht="12">
      <c r="A441" s="44"/>
      <c r="B441" s="29"/>
      <c r="C441" s="29" t="s">
        <v>357</v>
      </c>
      <c r="D441" s="30" t="s">
        <v>21</v>
      </c>
      <c r="E441" s="30" t="s">
        <v>99</v>
      </c>
      <c r="G441" s="33"/>
      <c r="I441" s="30">
        <v>1</v>
      </c>
      <c r="J441" s="30">
        <v>14</v>
      </c>
      <c r="K441" s="34"/>
      <c r="M441" s="31"/>
      <c r="N441" s="31"/>
      <c r="P441" s="31"/>
      <c r="Q441" s="31"/>
    </row>
    <row r="442" spans="1:17" s="30" customFormat="1" ht="12">
      <c r="A442" s="44"/>
      <c r="B442" s="29"/>
      <c r="C442" s="29" t="s">
        <v>357</v>
      </c>
      <c r="D442" s="30" t="s">
        <v>320</v>
      </c>
      <c r="E442" s="30" t="s">
        <v>99</v>
      </c>
      <c r="G442" s="33"/>
      <c r="I442" s="30">
        <v>1</v>
      </c>
      <c r="J442" s="34">
        <v>4.5999999999999996</v>
      </c>
      <c r="K442" s="34">
        <v>48.061</v>
      </c>
      <c r="M442" s="31"/>
      <c r="N442" s="31"/>
      <c r="P442" s="31"/>
      <c r="Q442" s="31"/>
    </row>
    <row r="443" spans="1:17" s="30" customFormat="1" ht="12">
      <c r="A443" s="44"/>
      <c r="B443" s="29"/>
      <c r="C443" s="29" t="s">
        <v>358</v>
      </c>
      <c r="D443" s="30" t="s">
        <v>21</v>
      </c>
      <c r="E443" s="30" t="s">
        <v>99</v>
      </c>
      <c r="G443" s="33"/>
      <c r="I443" s="30">
        <v>1</v>
      </c>
      <c r="J443" s="30" t="s">
        <v>693</v>
      </c>
      <c r="K443" s="34"/>
      <c r="M443" s="31"/>
      <c r="N443" s="31"/>
      <c r="P443" s="31"/>
      <c r="Q443" s="31"/>
    </row>
    <row r="444" spans="1:17" s="30" customFormat="1" ht="12">
      <c r="A444" s="44"/>
      <c r="B444" s="29"/>
      <c r="C444" s="29" t="s">
        <v>772</v>
      </c>
      <c r="D444" s="30" t="s">
        <v>21</v>
      </c>
      <c r="E444" s="30" t="s">
        <v>99</v>
      </c>
      <c r="G444" s="33"/>
      <c r="I444" s="30">
        <v>1</v>
      </c>
      <c r="J444" s="30">
        <v>14</v>
      </c>
      <c r="K444" s="34"/>
      <c r="M444" s="31"/>
      <c r="N444" s="31"/>
      <c r="P444" s="31"/>
      <c r="Q444" s="31"/>
    </row>
    <row r="445" spans="1:17" s="30" customFormat="1" ht="12">
      <c r="A445" s="44"/>
      <c r="B445" s="29"/>
      <c r="C445" s="29" t="s">
        <v>772</v>
      </c>
      <c r="D445" s="30" t="s">
        <v>29</v>
      </c>
      <c r="E445" s="30" t="s">
        <v>99</v>
      </c>
      <c r="G445" s="33"/>
      <c r="I445" s="30">
        <v>1</v>
      </c>
      <c r="J445" s="34">
        <v>0.6</v>
      </c>
      <c r="K445" s="34"/>
      <c r="M445" s="31"/>
      <c r="N445" s="31"/>
      <c r="P445" s="31"/>
      <c r="Q445" s="31"/>
    </row>
    <row r="446" spans="1:17" s="30" customFormat="1" ht="12">
      <c r="A446" s="44"/>
      <c r="B446" s="29"/>
      <c r="C446" s="29" t="s">
        <v>772</v>
      </c>
      <c r="D446" s="30" t="s">
        <v>320</v>
      </c>
      <c r="E446" s="30" t="s">
        <v>99</v>
      </c>
      <c r="G446" s="33"/>
      <c r="I446" s="30">
        <v>1</v>
      </c>
      <c r="J446" s="34">
        <v>1.4</v>
      </c>
      <c r="K446" s="34"/>
      <c r="M446" s="31"/>
      <c r="N446" s="31"/>
      <c r="P446" s="31"/>
      <c r="Q446" s="31"/>
    </row>
    <row r="447" spans="1:17" s="30" customFormat="1" ht="12">
      <c r="A447" s="44"/>
      <c r="B447" s="29"/>
      <c r="C447" s="29" t="s">
        <v>360</v>
      </c>
      <c r="D447" s="30" t="s">
        <v>21</v>
      </c>
      <c r="E447" s="30" t="s">
        <v>99</v>
      </c>
      <c r="G447" s="33"/>
      <c r="I447" s="30">
        <v>2</v>
      </c>
      <c r="J447" s="30">
        <v>70</v>
      </c>
      <c r="K447" s="34">
        <v>15.809000000000001</v>
      </c>
      <c r="M447" s="31"/>
      <c r="N447" s="31"/>
      <c r="P447" s="31"/>
      <c r="Q447" s="31"/>
    </row>
    <row r="448" spans="1:17" s="30" customFormat="1" ht="12">
      <c r="B448" s="29"/>
      <c r="C448" s="29" t="s">
        <v>363</v>
      </c>
      <c r="D448" s="30" t="s">
        <v>320</v>
      </c>
      <c r="E448" s="30" t="s">
        <v>99</v>
      </c>
      <c r="G448" s="33"/>
      <c r="I448" s="30">
        <v>1</v>
      </c>
      <c r="J448" s="34">
        <v>1.5</v>
      </c>
      <c r="K448" s="34">
        <v>4.0120000000000005</v>
      </c>
      <c r="M448" s="31"/>
      <c r="N448" s="31"/>
      <c r="P448" s="31"/>
      <c r="Q448" s="31"/>
    </row>
    <row r="449" spans="2:17" s="30" customFormat="1" ht="12">
      <c r="B449" s="29"/>
      <c r="C449" s="29" t="s">
        <v>771</v>
      </c>
      <c r="D449" s="30" t="s">
        <v>21</v>
      </c>
      <c r="E449" s="30" t="s">
        <v>99</v>
      </c>
      <c r="G449" s="33"/>
      <c r="I449" s="30">
        <v>2</v>
      </c>
      <c r="J449" s="30">
        <v>54</v>
      </c>
      <c r="K449" s="34"/>
      <c r="M449" s="31"/>
      <c r="N449" s="31"/>
      <c r="P449" s="31"/>
      <c r="Q449" s="31"/>
    </row>
    <row r="450" spans="2:17" s="30" customFormat="1" ht="12">
      <c r="B450" s="29"/>
      <c r="C450" s="29" t="s">
        <v>770</v>
      </c>
      <c r="D450" s="30" t="s">
        <v>104</v>
      </c>
      <c r="E450" s="30" t="s">
        <v>99</v>
      </c>
      <c r="G450" s="33"/>
      <c r="I450" s="30">
        <v>1</v>
      </c>
      <c r="J450" s="30" t="s">
        <v>693</v>
      </c>
      <c r="K450" s="34">
        <v>49.283999999999992</v>
      </c>
      <c r="M450" s="31"/>
      <c r="N450" s="31"/>
      <c r="P450" s="31"/>
      <c r="Q450" s="31"/>
    </row>
    <row r="451" spans="2:17" s="30" customFormat="1" ht="12">
      <c r="B451" s="29"/>
      <c r="C451" s="29" t="s">
        <v>366</v>
      </c>
      <c r="D451" s="30" t="s">
        <v>21</v>
      </c>
      <c r="E451" s="30" t="s">
        <v>99</v>
      </c>
      <c r="G451" s="33"/>
      <c r="I451" s="30">
        <v>1</v>
      </c>
      <c r="J451" s="30">
        <v>80</v>
      </c>
      <c r="K451" s="34"/>
      <c r="M451" s="31"/>
      <c r="N451" s="31"/>
      <c r="P451" s="31"/>
      <c r="Q451" s="31"/>
    </row>
    <row r="452" spans="2:17" s="30" customFormat="1" ht="12">
      <c r="B452" s="29"/>
      <c r="C452" s="29" t="s">
        <v>366</v>
      </c>
      <c r="D452" s="30" t="s">
        <v>104</v>
      </c>
      <c r="E452" s="30" t="s">
        <v>99</v>
      </c>
      <c r="G452" s="33"/>
      <c r="I452" s="30">
        <v>1</v>
      </c>
      <c r="J452" s="30">
        <v>48</v>
      </c>
      <c r="K452" s="34">
        <v>227.57000000000002</v>
      </c>
      <c r="M452" s="31"/>
      <c r="N452" s="31"/>
      <c r="P452" s="31"/>
      <c r="Q452" s="31"/>
    </row>
    <row r="453" spans="2:17" s="30" customFormat="1" ht="12">
      <c r="B453" s="29"/>
      <c r="C453" s="29" t="s">
        <v>328</v>
      </c>
      <c r="D453" s="30" t="s">
        <v>320</v>
      </c>
      <c r="E453" s="30" t="s">
        <v>99</v>
      </c>
      <c r="G453" s="33"/>
      <c r="I453" s="30">
        <v>1</v>
      </c>
      <c r="J453" s="30" t="s">
        <v>693</v>
      </c>
      <c r="K453" s="34"/>
      <c r="M453" s="31"/>
      <c r="N453" s="31"/>
      <c r="P453" s="31"/>
      <c r="Q453" s="31"/>
    </row>
    <row r="454" spans="2:17" s="30" customFormat="1" ht="12">
      <c r="B454" s="29"/>
      <c r="C454" s="29" t="s">
        <v>328</v>
      </c>
      <c r="D454" s="30" t="s">
        <v>21</v>
      </c>
      <c r="E454" s="30" t="s">
        <v>99</v>
      </c>
      <c r="G454" s="33"/>
      <c r="I454" s="30">
        <v>1</v>
      </c>
      <c r="J454" s="30" t="s">
        <v>693</v>
      </c>
      <c r="K454" s="34">
        <v>498.87800000000004</v>
      </c>
      <c r="M454" s="31"/>
      <c r="N454" s="31"/>
      <c r="P454" s="31"/>
      <c r="Q454" s="31"/>
    </row>
    <row r="455" spans="2:17" s="30" customFormat="1" ht="12">
      <c r="B455" s="29"/>
      <c r="C455" s="29" t="s">
        <v>339</v>
      </c>
      <c r="D455" s="30" t="s">
        <v>21</v>
      </c>
      <c r="E455" s="30" t="s">
        <v>99</v>
      </c>
      <c r="G455" s="33"/>
      <c r="I455" s="30">
        <v>2</v>
      </c>
      <c r="J455" s="30">
        <v>74</v>
      </c>
      <c r="K455" s="34">
        <v>59.879999999999995</v>
      </c>
      <c r="M455" s="31"/>
      <c r="N455" s="31"/>
      <c r="P455" s="31"/>
      <c r="Q455" s="31"/>
    </row>
    <row r="456" spans="2:17" s="30" customFormat="1" ht="12">
      <c r="B456" s="29" t="s">
        <v>330</v>
      </c>
      <c r="C456" s="29" t="s">
        <v>329</v>
      </c>
      <c r="D456" s="30" t="s">
        <v>104</v>
      </c>
      <c r="E456" s="30" t="s">
        <v>99</v>
      </c>
      <c r="G456" s="33"/>
      <c r="I456" s="30">
        <v>1</v>
      </c>
      <c r="J456" s="30">
        <v>450</v>
      </c>
      <c r="K456" s="34">
        <v>0</v>
      </c>
      <c r="M456" s="31"/>
      <c r="N456" s="31"/>
      <c r="P456" s="31"/>
      <c r="Q456" s="31"/>
    </row>
    <row r="457" spans="2:17" s="30" customFormat="1" ht="12">
      <c r="B457" s="29" t="s">
        <v>330</v>
      </c>
      <c r="C457" s="29" t="s">
        <v>769</v>
      </c>
      <c r="D457" s="30" t="s">
        <v>104</v>
      </c>
      <c r="E457" s="30" t="s">
        <v>14</v>
      </c>
      <c r="G457" s="33"/>
      <c r="I457" s="30">
        <v>2</v>
      </c>
      <c r="J457" s="34">
        <v>30000</v>
      </c>
      <c r="K457" s="34">
        <v>67746.506000000008</v>
      </c>
      <c r="M457" s="31"/>
      <c r="N457" s="31"/>
      <c r="P457" s="31"/>
      <c r="Q457" s="31"/>
    </row>
    <row r="458" spans="2:17" s="30" customFormat="1" ht="12">
      <c r="B458" s="29" t="s">
        <v>31</v>
      </c>
      <c r="C458" s="29" t="s">
        <v>768</v>
      </c>
      <c r="D458" s="30" t="s">
        <v>21</v>
      </c>
      <c r="E458" s="30" t="s">
        <v>14</v>
      </c>
      <c r="G458" s="33"/>
      <c r="I458" s="30">
        <v>22</v>
      </c>
      <c r="J458" s="34">
        <v>15000</v>
      </c>
      <c r="K458" s="34">
        <v>13737</v>
      </c>
      <c r="M458" s="31"/>
      <c r="N458" s="31"/>
      <c r="P458" s="31"/>
      <c r="Q458" s="31"/>
    </row>
    <row r="459" spans="2:17" s="30" customFormat="1" ht="12">
      <c r="B459" s="29" t="s">
        <v>11</v>
      </c>
      <c r="C459" s="29" t="s">
        <v>3</v>
      </c>
      <c r="G459" s="33"/>
      <c r="I459" s="30">
        <f>SUM(I385:I458)</f>
        <v>147</v>
      </c>
      <c r="J459" s="34">
        <f>SUM(J385:J458)</f>
        <v>120455.30000000002</v>
      </c>
      <c r="K459" s="34">
        <f>SUM(K385:K458)</f>
        <v>108456.21900000001</v>
      </c>
      <c r="M459" s="31"/>
      <c r="N459" s="31"/>
      <c r="P459" s="31"/>
      <c r="Q459" s="31"/>
    </row>
    <row r="460" spans="2:17" s="30" customFormat="1" ht="12">
      <c r="B460" s="29"/>
      <c r="C460" s="29" t="s">
        <v>900</v>
      </c>
      <c r="G460" s="33"/>
      <c r="M460" s="31"/>
      <c r="N460" s="31"/>
      <c r="P460" s="31"/>
      <c r="Q460" s="31"/>
    </row>
    <row r="461" spans="2:17" s="30" customFormat="1" ht="12">
      <c r="B461" s="29"/>
      <c r="C461" s="29" t="s">
        <v>3</v>
      </c>
      <c r="G461" s="33"/>
      <c r="M461" s="31"/>
      <c r="N461" s="31"/>
      <c r="P461" s="31"/>
      <c r="Q461" s="31"/>
    </row>
    <row r="462" spans="2:17" s="30" customFormat="1" ht="12">
      <c r="B462" s="32" t="s">
        <v>369</v>
      </c>
      <c r="C462" s="29" t="s">
        <v>3</v>
      </c>
      <c r="G462" s="33"/>
      <c r="J462" s="34"/>
      <c r="M462" s="31"/>
      <c r="N462" s="31"/>
      <c r="P462" s="31"/>
      <c r="Q462" s="31"/>
    </row>
    <row r="463" spans="2:17" s="30" customFormat="1" ht="12">
      <c r="B463" s="29"/>
      <c r="C463" s="29" t="s">
        <v>3</v>
      </c>
      <c r="G463" s="33"/>
      <c r="M463" s="31"/>
      <c r="N463" s="31"/>
      <c r="P463" s="31"/>
      <c r="Q463" s="31"/>
    </row>
    <row r="464" spans="2:17" s="30" customFormat="1" ht="12">
      <c r="B464" s="29"/>
      <c r="C464" s="29" t="s">
        <v>3</v>
      </c>
      <c r="G464" s="33"/>
      <c r="M464" s="31"/>
      <c r="N464" s="31"/>
      <c r="P464" s="31"/>
      <c r="Q464" s="31"/>
    </row>
    <row r="465" spans="2:17" s="30" customFormat="1" ht="12">
      <c r="B465" s="32" t="s">
        <v>677</v>
      </c>
      <c r="C465" s="32" t="s">
        <v>0</v>
      </c>
      <c r="D465" s="33" t="s">
        <v>2</v>
      </c>
      <c r="E465" s="33" t="s">
        <v>676</v>
      </c>
      <c r="G465" s="33"/>
      <c r="I465" s="33" t="s">
        <v>667</v>
      </c>
      <c r="J465" s="33" t="s">
        <v>666</v>
      </c>
      <c r="K465" s="33" t="s">
        <v>665</v>
      </c>
      <c r="M465" s="31"/>
      <c r="N465" s="31"/>
      <c r="P465" s="31"/>
      <c r="Q465" s="31"/>
    </row>
    <row r="466" spans="2:17" s="30" customFormat="1" ht="12">
      <c r="B466" s="32"/>
      <c r="C466" s="32" t="s">
        <v>3</v>
      </c>
      <c r="D466" s="33" t="s">
        <v>673</v>
      </c>
      <c r="E466" s="33"/>
      <c r="G466" s="33"/>
      <c r="I466" s="33" t="s">
        <v>664</v>
      </c>
      <c r="J466" s="33" t="s">
        <v>663</v>
      </c>
      <c r="K466" s="33" t="s">
        <v>662</v>
      </c>
      <c r="M466" s="31"/>
      <c r="N466" s="31"/>
      <c r="P466" s="31"/>
      <c r="Q466" s="31"/>
    </row>
    <row r="467" spans="2:17" s="30" customFormat="1" ht="12">
      <c r="B467" s="29"/>
      <c r="C467" s="29" t="s">
        <v>3</v>
      </c>
      <c r="G467" s="33"/>
      <c r="M467" s="31"/>
      <c r="N467" s="31"/>
      <c r="P467" s="31"/>
      <c r="Q467" s="31"/>
    </row>
    <row r="468" spans="2:17" s="30" customFormat="1" ht="12">
      <c r="B468" s="29" t="s">
        <v>368</v>
      </c>
      <c r="C468" s="29" t="s">
        <v>367</v>
      </c>
      <c r="D468" s="30" t="s">
        <v>21</v>
      </c>
      <c r="E468" s="30" t="s">
        <v>99</v>
      </c>
      <c r="G468" s="33"/>
      <c r="I468" s="30">
        <v>1</v>
      </c>
      <c r="J468" s="30">
        <v>140</v>
      </c>
      <c r="K468" s="34">
        <v>0</v>
      </c>
      <c r="M468" s="31"/>
      <c r="N468" s="31"/>
      <c r="P468" s="31"/>
      <c r="Q468" s="31"/>
    </row>
    <row r="469" spans="2:17" s="30" customFormat="1" ht="12">
      <c r="B469" s="29"/>
      <c r="C469" s="29" t="s">
        <v>370</v>
      </c>
      <c r="D469" s="30" t="s">
        <v>21</v>
      </c>
      <c r="E469" s="30" t="s">
        <v>99</v>
      </c>
      <c r="G469" s="33"/>
      <c r="I469" s="30">
        <v>2</v>
      </c>
      <c r="J469" s="30">
        <v>52</v>
      </c>
      <c r="K469" s="34">
        <v>0</v>
      </c>
      <c r="M469" s="31"/>
      <c r="N469" s="31"/>
      <c r="P469" s="31"/>
      <c r="Q469" s="31"/>
    </row>
    <row r="470" spans="2:17" s="30" customFormat="1" ht="12">
      <c r="B470" s="29"/>
      <c r="C470" s="29" t="s">
        <v>373</v>
      </c>
      <c r="D470" s="30" t="s">
        <v>21</v>
      </c>
      <c r="E470" s="30" t="s">
        <v>99</v>
      </c>
      <c r="G470" s="33"/>
      <c r="I470" s="30">
        <v>3</v>
      </c>
      <c r="J470" s="30">
        <v>620</v>
      </c>
      <c r="K470" s="34">
        <v>0</v>
      </c>
      <c r="M470" s="31"/>
      <c r="N470" s="31"/>
      <c r="P470" s="31"/>
      <c r="Q470" s="31"/>
    </row>
    <row r="471" spans="2:17" s="30" customFormat="1" ht="12">
      <c r="B471" s="29"/>
      <c r="C471" s="29" t="s">
        <v>374</v>
      </c>
      <c r="D471" s="30" t="s">
        <v>21</v>
      </c>
      <c r="E471" s="30" t="s">
        <v>99</v>
      </c>
      <c r="G471" s="33"/>
      <c r="I471" s="30">
        <v>2</v>
      </c>
      <c r="J471" s="30">
        <v>26</v>
      </c>
      <c r="K471" s="34">
        <v>163.69999999999999</v>
      </c>
      <c r="M471" s="31"/>
      <c r="N471" s="31"/>
      <c r="P471" s="31"/>
      <c r="Q471" s="31"/>
    </row>
    <row r="472" spans="2:17" s="30" customFormat="1" ht="12">
      <c r="B472" s="29"/>
      <c r="C472" s="29" t="s">
        <v>375</v>
      </c>
      <c r="D472" s="30" t="s">
        <v>21</v>
      </c>
      <c r="E472" s="30" t="s">
        <v>99</v>
      </c>
      <c r="G472" s="33"/>
      <c r="I472" s="30">
        <v>1</v>
      </c>
      <c r="J472" s="30">
        <v>26</v>
      </c>
      <c r="K472" s="34">
        <v>0</v>
      </c>
      <c r="M472" s="31"/>
      <c r="N472" s="31"/>
      <c r="P472" s="31"/>
      <c r="Q472" s="31"/>
    </row>
    <row r="473" spans="2:17" s="30" customFormat="1" ht="12">
      <c r="B473" s="29"/>
      <c r="C473" s="29" t="s">
        <v>377</v>
      </c>
      <c r="D473" s="30" t="s">
        <v>21</v>
      </c>
      <c r="E473" s="30" t="s">
        <v>99</v>
      </c>
      <c r="G473" s="33"/>
      <c r="I473" s="30">
        <v>2</v>
      </c>
      <c r="J473" s="30">
        <v>140</v>
      </c>
      <c r="K473" s="34">
        <v>0</v>
      </c>
      <c r="M473" s="31"/>
      <c r="N473" s="31"/>
      <c r="P473" s="31"/>
      <c r="Q473" s="31"/>
    </row>
    <row r="474" spans="2:17" s="30" customFormat="1" ht="12">
      <c r="B474" s="29"/>
      <c r="C474" s="29" t="s">
        <v>378</v>
      </c>
      <c r="D474" s="30" t="s">
        <v>21</v>
      </c>
      <c r="E474" s="30" t="s">
        <v>99</v>
      </c>
      <c r="G474" s="33"/>
      <c r="I474" s="30">
        <v>2</v>
      </c>
      <c r="J474" s="30">
        <v>26</v>
      </c>
      <c r="K474" s="34">
        <v>0</v>
      </c>
      <c r="M474" s="31"/>
      <c r="N474" s="31"/>
      <c r="P474" s="31"/>
      <c r="Q474" s="31"/>
    </row>
    <row r="475" spans="2:17" s="30" customFormat="1" ht="12">
      <c r="B475" s="29"/>
      <c r="C475" s="29" t="s">
        <v>379</v>
      </c>
      <c r="D475" s="30" t="s">
        <v>21</v>
      </c>
      <c r="E475" s="30" t="s">
        <v>99</v>
      </c>
      <c r="G475" s="33"/>
      <c r="I475" s="30">
        <v>2</v>
      </c>
      <c r="J475" s="30">
        <v>280</v>
      </c>
      <c r="K475" s="34">
        <v>0</v>
      </c>
      <c r="M475" s="31"/>
      <c r="N475" s="31"/>
      <c r="P475" s="31"/>
      <c r="Q475" s="31"/>
    </row>
    <row r="476" spans="2:17" s="30" customFormat="1" ht="12">
      <c r="B476" s="29"/>
      <c r="C476" s="29" t="s">
        <v>380</v>
      </c>
      <c r="D476" s="30" t="s">
        <v>104</v>
      </c>
      <c r="E476" s="30" t="s">
        <v>685</v>
      </c>
      <c r="G476" s="33"/>
      <c r="I476" s="30">
        <v>2</v>
      </c>
      <c r="J476" s="34">
        <v>10000</v>
      </c>
      <c r="K476" s="34">
        <v>374.56600000000003</v>
      </c>
      <c r="M476" s="31"/>
      <c r="N476" s="31"/>
      <c r="P476" s="31"/>
      <c r="Q476" s="31"/>
    </row>
    <row r="477" spans="2:17" s="30" customFormat="1" ht="12">
      <c r="B477" s="29"/>
      <c r="C477" s="29" t="s">
        <v>382</v>
      </c>
      <c r="D477" s="30" t="s">
        <v>21</v>
      </c>
      <c r="E477" s="30" t="s">
        <v>99</v>
      </c>
      <c r="G477" s="33"/>
      <c r="I477" s="30">
        <v>3</v>
      </c>
      <c r="J477" s="34">
        <v>1675</v>
      </c>
      <c r="K477" s="34">
        <v>0</v>
      </c>
      <c r="M477" s="31"/>
      <c r="N477" s="31"/>
      <c r="P477" s="31"/>
      <c r="Q477" s="31"/>
    </row>
    <row r="478" spans="2:17" s="30" customFormat="1" ht="12">
      <c r="B478" s="29" t="s">
        <v>19</v>
      </c>
      <c r="C478" s="29" t="s">
        <v>376</v>
      </c>
      <c r="D478" s="30" t="s">
        <v>29</v>
      </c>
      <c r="E478" s="30" t="s">
        <v>685</v>
      </c>
      <c r="G478" s="33"/>
      <c r="I478" s="30">
        <v>2</v>
      </c>
      <c r="J478" s="34">
        <v>1800</v>
      </c>
      <c r="K478" s="34">
        <v>184.32000000000002</v>
      </c>
      <c r="M478" s="31"/>
      <c r="N478" s="31"/>
      <c r="P478" s="31"/>
      <c r="Q478" s="31"/>
    </row>
    <row r="479" spans="2:17" s="30" customFormat="1" ht="12">
      <c r="B479" s="29" t="s">
        <v>372</v>
      </c>
      <c r="C479" s="29" t="s">
        <v>371</v>
      </c>
      <c r="D479" s="30" t="s">
        <v>104</v>
      </c>
      <c r="E479" s="30" t="s">
        <v>14</v>
      </c>
      <c r="G479" s="33"/>
      <c r="I479" s="30">
        <v>2</v>
      </c>
      <c r="J479" s="34">
        <v>60000</v>
      </c>
      <c r="K479" s="34">
        <v>99062.45</v>
      </c>
      <c r="M479" s="31"/>
      <c r="N479" s="31"/>
      <c r="P479" s="31"/>
      <c r="Q479" s="31"/>
    </row>
    <row r="480" spans="2:17" s="30" customFormat="1" ht="12">
      <c r="B480" s="29" t="s">
        <v>31</v>
      </c>
      <c r="C480" s="29" t="s">
        <v>767</v>
      </c>
      <c r="D480" s="30" t="s">
        <v>21</v>
      </c>
      <c r="E480" s="30" t="s">
        <v>14</v>
      </c>
      <c r="G480" s="33"/>
      <c r="I480" s="30">
        <v>22</v>
      </c>
      <c r="J480" s="34">
        <v>24000</v>
      </c>
      <c r="K480" s="34">
        <v>1749.2999999999997</v>
      </c>
      <c r="M480" s="31"/>
      <c r="N480" s="31"/>
      <c r="P480" s="31"/>
      <c r="Q480" s="31"/>
    </row>
    <row r="481" spans="1:17" s="30" customFormat="1" ht="12">
      <c r="B481" s="29" t="s">
        <v>11</v>
      </c>
      <c r="C481" s="29" t="s">
        <v>3</v>
      </c>
      <c r="G481" s="33"/>
      <c r="I481" s="30">
        <f t="shared" ref="I481:K481" si="6">SUM(I468:I480)</f>
        <v>46</v>
      </c>
      <c r="J481" s="34">
        <f t="shared" si="6"/>
        <v>98785</v>
      </c>
      <c r="K481" s="34">
        <f t="shared" si="6"/>
        <v>101534.336</v>
      </c>
      <c r="M481" s="31"/>
      <c r="N481" s="31"/>
      <c r="P481" s="31"/>
      <c r="Q481" s="31"/>
    </row>
    <row r="482" spans="1:17" s="30" customFormat="1" ht="12">
      <c r="B482" s="29"/>
      <c r="C482" s="29"/>
      <c r="G482" s="33"/>
      <c r="M482" s="31"/>
      <c r="N482" s="31"/>
      <c r="P482" s="31"/>
      <c r="Q482" s="31"/>
    </row>
    <row r="483" spans="1:17" s="30" customFormat="1" ht="12">
      <c r="B483" s="29"/>
      <c r="C483" s="29" t="s">
        <v>3</v>
      </c>
      <c r="G483" s="33"/>
      <c r="M483" s="31"/>
      <c r="N483" s="31"/>
      <c r="P483" s="31"/>
      <c r="Q483" s="31"/>
    </row>
    <row r="484" spans="1:17" s="30" customFormat="1" ht="12">
      <c r="B484" s="32" t="s">
        <v>385</v>
      </c>
      <c r="C484" s="29" t="s">
        <v>3</v>
      </c>
      <c r="G484" s="33"/>
      <c r="M484" s="31"/>
      <c r="N484" s="31"/>
      <c r="P484" s="31"/>
      <c r="Q484" s="31"/>
    </row>
    <row r="485" spans="1:17" s="30" customFormat="1" ht="12">
      <c r="B485" s="29"/>
      <c r="C485" s="29" t="s">
        <v>3</v>
      </c>
      <c r="G485" s="33"/>
      <c r="M485" s="31"/>
      <c r="N485" s="31"/>
      <c r="P485" s="31"/>
      <c r="Q485" s="31"/>
    </row>
    <row r="486" spans="1:17" s="30" customFormat="1" ht="12">
      <c r="B486" s="29"/>
      <c r="C486" s="29" t="s">
        <v>3</v>
      </c>
      <c r="G486" s="33"/>
      <c r="M486" s="31"/>
      <c r="N486" s="31"/>
      <c r="P486" s="31"/>
      <c r="Q486" s="31"/>
    </row>
    <row r="487" spans="1:17" s="30" customFormat="1" ht="12">
      <c r="B487" s="32" t="s">
        <v>677</v>
      </c>
      <c r="C487" s="32" t="s">
        <v>0</v>
      </c>
      <c r="D487" s="33" t="s">
        <v>2</v>
      </c>
      <c r="E487" s="33" t="s">
        <v>676</v>
      </c>
      <c r="G487" s="33"/>
      <c r="I487" s="33" t="s">
        <v>667</v>
      </c>
      <c r="J487" s="33" t="s">
        <v>666</v>
      </c>
      <c r="K487" s="33" t="s">
        <v>665</v>
      </c>
      <c r="M487" s="31"/>
      <c r="N487" s="31"/>
      <c r="P487" s="31"/>
      <c r="Q487" s="31"/>
    </row>
    <row r="488" spans="1:17" s="30" customFormat="1" ht="12">
      <c r="B488" s="32"/>
      <c r="C488" s="32" t="s">
        <v>3</v>
      </c>
      <c r="D488" s="33" t="s">
        <v>673</v>
      </c>
      <c r="E488" s="33"/>
      <c r="G488" s="33"/>
      <c r="I488" s="33" t="s">
        <v>664</v>
      </c>
      <c r="J488" s="33" t="s">
        <v>663</v>
      </c>
      <c r="K488" s="33" t="s">
        <v>662</v>
      </c>
      <c r="M488" s="31"/>
      <c r="N488" s="31"/>
      <c r="P488" s="31"/>
      <c r="Q488" s="31"/>
    </row>
    <row r="489" spans="1:17" s="30" customFormat="1" ht="12">
      <c r="B489" s="29"/>
      <c r="C489" s="29" t="s">
        <v>3</v>
      </c>
      <c r="G489" s="33"/>
      <c r="M489" s="31"/>
      <c r="N489" s="31"/>
      <c r="P489" s="31"/>
      <c r="Q489" s="31"/>
    </row>
    <row r="490" spans="1:17" s="30" customFormat="1" ht="12">
      <c r="B490" s="29" t="s">
        <v>384</v>
      </c>
      <c r="C490" s="29" t="s">
        <v>383</v>
      </c>
      <c r="D490" s="30" t="s">
        <v>21</v>
      </c>
      <c r="E490" s="30" t="s">
        <v>99</v>
      </c>
      <c r="G490" s="33"/>
      <c r="I490" s="30">
        <v>1</v>
      </c>
      <c r="J490" s="30">
        <v>54</v>
      </c>
      <c r="K490" s="34">
        <v>0</v>
      </c>
      <c r="M490" s="31"/>
      <c r="N490" s="31"/>
      <c r="P490" s="31"/>
      <c r="Q490" s="31"/>
    </row>
    <row r="491" spans="1:17" s="30" customFormat="1" ht="12">
      <c r="B491" s="29"/>
      <c r="C491" s="29" t="s">
        <v>386</v>
      </c>
      <c r="D491" s="30" t="s">
        <v>21</v>
      </c>
      <c r="E491" s="30" t="s">
        <v>14</v>
      </c>
      <c r="G491" s="33"/>
      <c r="I491" s="30">
        <v>10</v>
      </c>
      <c r="J491" s="34">
        <v>10414</v>
      </c>
      <c r="K491" s="34">
        <v>0</v>
      </c>
      <c r="M491" s="31"/>
      <c r="N491" s="31"/>
      <c r="P491" s="31"/>
      <c r="Q491" s="31"/>
    </row>
    <row r="492" spans="1:17" s="30" customFormat="1" ht="12">
      <c r="B492" s="29"/>
      <c r="C492" s="29" t="s">
        <v>393</v>
      </c>
      <c r="D492" s="30" t="s">
        <v>21</v>
      </c>
      <c r="E492" s="30" t="s">
        <v>685</v>
      </c>
      <c r="G492" s="33"/>
      <c r="I492" s="30">
        <v>1</v>
      </c>
      <c r="J492" s="34">
        <v>800</v>
      </c>
      <c r="K492" s="34">
        <v>0</v>
      </c>
      <c r="M492" s="31"/>
      <c r="N492" s="31"/>
      <c r="P492" s="31"/>
      <c r="Q492" s="31"/>
    </row>
    <row r="493" spans="1:17" s="30" customFormat="1" ht="12">
      <c r="B493" s="29"/>
      <c r="C493" s="29" t="s">
        <v>766</v>
      </c>
      <c r="D493" s="30" t="s">
        <v>21</v>
      </c>
      <c r="E493" s="30" t="s">
        <v>14</v>
      </c>
      <c r="G493" s="33" t="s">
        <v>905</v>
      </c>
      <c r="I493" s="30">
        <v>1</v>
      </c>
      <c r="J493" s="34">
        <v>800</v>
      </c>
      <c r="K493" s="34">
        <v>0</v>
      </c>
      <c r="M493" s="31"/>
      <c r="N493" s="31"/>
      <c r="P493" s="31"/>
      <c r="Q493" s="31"/>
    </row>
    <row r="494" spans="1:17" s="30" customFormat="1" ht="12">
      <c r="A494" s="29"/>
      <c r="B494" s="29" t="s">
        <v>765</v>
      </c>
      <c r="C494" s="29" t="s">
        <v>385</v>
      </c>
      <c r="D494" s="30" t="s">
        <v>21</v>
      </c>
      <c r="E494" s="30" t="s">
        <v>14</v>
      </c>
      <c r="G494" s="33"/>
      <c r="I494" s="30">
        <v>2</v>
      </c>
      <c r="J494" s="34">
        <v>8800</v>
      </c>
      <c r="K494" s="34">
        <v>0</v>
      </c>
      <c r="M494" s="31"/>
      <c r="N494" s="31"/>
      <c r="P494" s="31"/>
      <c r="Q494" s="31"/>
    </row>
    <row r="495" spans="1:17" s="30" customFormat="1" ht="12">
      <c r="A495" s="29"/>
      <c r="B495" s="29"/>
      <c r="C495" s="29" t="s">
        <v>385</v>
      </c>
      <c r="D495" s="30" t="s">
        <v>33</v>
      </c>
      <c r="E495" s="30" t="s">
        <v>14</v>
      </c>
      <c r="G495" s="33"/>
      <c r="I495" s="30">
        <v>3</v>
      </c>
      <c r="J495" s="34">
        <v>46600</v>
      </c>
      <c r="K495" s="34">
        <v>23798</v>
      </c>
      <c r="M495" s="31"/>
      <c r="N495" s="31"/>
      <c r="P495" s="31"/>
      <c r="Q495" s="31"/>
    </row>
    <row r="496" spans="1:17" s="30" customFormat="1" ht="12">
      <c r="B496" s="29" t="s">
        <v>31</v>
      </c>
      <c r="C496" s="29" t="s">
        <v>764</v>
      </c>
      <c r="D496" s="30" t="s">
        <v>21</v>
      </c>
      <c r="E496" s="30" t="s">
        <v>14</v>
      </c>
      <c r="G496" s="33"/>
      <c r="I496" s="30">
        <v>11</v>
      </c>
      <c r="J496" s="34">
        <v>10000</v>
      </c>
      <c r="K496" s="34">
        <v>23060</v>
      </c>
      <c r="M496" s="31"/>
      <c r="N496" s="31"/>
      <c r="P496" s="31"/>
      <c r="Q496" s="31"/>
    </row>
    <row r="497" spans="1:17" s="30" customFormat="1" ht="12">
      <c r="B497" s="41"/>
      <c r="C497" s="29" t="s">
        <v>763</v>
      </c>
      <c r="D497" s="30" t="s">
        <v>21</v>
      </c>
      <c r="E497" s="30" t="s">
        <v>14</v>
      </c>
      <c r="G497" s="33"/>
      <c r="I497" s="30">
        <v>15</v>
      </c>
      <c r="J497" s="34">
        <v>19200</v>
      </c>
      <c r="K497" s="34">
        <v>13733</v>
      </c>
      <c r="M497" s="31"/>
      <c r="N497" s="31"/>
      <c r="P497" s="31"/>
      <c r="Q497" s="31"/>
    </row>
    <row r="498" spans="1:17" s="30" customFormat="1" ht="12">
      <c r="B498" s="41"/>
      <c r="C498" s="29" t="s">
        <v>762</v>
      </c>
      <c r="D498" s="30" t="s">
        <v>21</v>
      </c>
      <c r="E498" s="30" t="s">
        <v>14</v>
      </c>
      <c r="G498" s="33"/>
      <c r="I498" s="30">
        <v>9</v>
      </c>
      <c r="J498" s="34">
        <v>10000</v>
      </c>
      <c r="K498" s="34">
        <v>7289</v>
      </c>
      <c r="M498" s="31"/>
      <c r="N498" s="31"/>
      <c r="P498" s="31"/>
      <c r="Q498" s="31"/>
    </row>
    <row r="499" spans="1:17" s="30" customFormat="1" ht="12">
      <c r="B499" s="29" t="s">
        <v>761</v>
      </c>
      <c r="C499" s="29" t="s">
        <v>390</v>
      </c>
      <c r="D499" s="30" t="s">
        <v>29</v>
      </c>
      <c r="E499" s="30" t="s">
        <v>14</v>
      </c>
      <c r="G499" s="33"/>
      <c r="I499" s="30">
        <v>12</v>
      </c>
      <c r="J499" s="34">
        <v>25200</v>
      </c>
      <c r="K499" s="34">
        <v>36840</v>
      </c>
      <c r="M499" s="31"/>
      <c r="N499" s="31"/>
      <c r="P499" s="31"/>
      <c r="Q499" s="31"/>
    </row>
    <row r="500" spans="1:17" s="30" customFormat="1" ht="12">
      <c r="A500" s="35"/>
      <c r="B500" s="29"/>
      <c r="C500" s="29" t="s">
        <v>392</v>
      </c>
      <c r="D500" s="30" t="s">
        <v>29</v>
      </c>
      <c r="E500" s="30" t="s">
        <v>14</v>
      </c>
      <c r="G500" s="33" t="s">
        <v>905</v>
      </c>
      <c r="I500" s="30" t="s">
        <v>693</v>
      </c>
      <c r="J500" s="34">
        <v>25200</v>
      </c>
      <c r="K500" s="34">
        <v>56694</v>
      </c>
      <c r="M500" s="31"/>
      <c r="N500" s="31"/>
      <c r="P500" s="31"/>
      <c r="Q500" s="31"/>
    </row>
    <row r="501" spans="1:17" s="30" customFormat="1" ht="12">
      <c r="B501" s="29" t="s">
        <v>11</v>
      </c>
      <c r="C501" s="29" t="s">
        <v>3</v>
      </c>
      <c r="G501" s="33"/>
      <c r="I501" s="30">
        <f t="shared" ref="I501:K501" si="7">SUM(I490:I500)</f>
        <v>65</v>
      </c>
      <c r="J501" s="30">
        <f t="shared" si="7"/>
        <v>157068</v>
      </c>
      <c r="K501" s="30">
        <f t="shared" si="7"/>
        <v>161414</v>
      </c>
      <c r="M501" s="31"/>
      <c r="N501" s="31"/>
      <c r="P501" s="31"/>
      <c r="Q501" s="31"/>
    </row>
    <row r="502" spans="1:17" s="30" customFormat="1" ht="12">
      <c r="B502" s="29"/>
      <c r="C502" s="29" t="s">
        <v>3</v>
      </c>
      <c r="G502" s="33"/>
      <c r="M502" s="31"/>
      <c r="N502" s="31"/>
      <c r="P502" s="31"/>
      <c r="Q502" s="31"/>
    </row>
    <row r="503" spans="1:17" s="30" customFormat="1" ht="12">
      <c r="B503" s="29"/>
      <c r="C503" s="29" t="s">
        <v>3</v>
      </c>
      <c r="G503" s="33"/>
      <c r="M503" s="31"/>
      <c r="N503" s="31"/>
      <c r="P503" s="31"/>
      <c r="Q503" s="31"/>
    </row>
    <row r="504" spans="1:17" s="30" customFormat="1" ht="12">
      <c r="B504" s="32" t="s">
        <v>396</v>
      </c>
      <c r="C504" s="29" t="s">
        <v>3</v>
      </c>
      <c r="G504" s="33"/>
      <c r="M504" s="31"/>
      <c r="N504" s="31"/>
      <c r="P504" s="31"/>
      <c r="Q504" s="31"/>
    </row>
    <row r="505" spans="1:17" s="30" customFormat="1" ht="12">
      <c r="B505" s="29"/>
      <c r="C505" s="29" t="s">
        <v>3</v>
      </c>
      <c r="G505" s="33"/>
      <c r="M505" s="31"/>
      <c r="N505" s="31"/>
      <c r="P505" s="31"/>
      <c r="Q505" s="31"/>
    </row>
    <row r="506" spans="1:17" s="30" customFormat="1" ht="12">
      <c r="B506" s="29"/>
      <c r="C506" s="29" t="s">
        <v>3</v>
      </c>
      <c r="G506" s="33"/>
      <c r="M506" s="31"/>
      <c r="N506" s="31"/>
      <c r="P506" s="31"/>
      <c r="Q506" s="31"/>
    </row>
    <row r="507" spans="1:17" s="30" customFormat="1" ht="12">
      <c r="B507" s="32" t="s">
        <v>677</v>
      </c>
      <c r="C507" s="32" t="s">
        <v>0</v>
      </c>
      <c r="D507" s="33" t="s">
        <v>2</v>
      </c>
      <c r="E507" s="33" t="s">
        <v>676</v>
      </c>
      <c r="G507" s="33"/>
      <c r="I507" s="33" t="s">
        <v>667</v>
      </c>
      <c r="J507" s="33" t="s">
        <v>666</v>
      </c>
      <c r="K507" s="33" t="s">
        <v>665</v>
      </c>
      <c r="M507" s="31"/>
      <c r="N507" s="31"/>
      <c r="P507" s="31"/>
      <c r="Q507" s="31"/>
    </row>
    <row r="508" spans="1:17" s="30" customFormat="1" ht="12">
      <c r="B508" s="32"/>
      <c r="C508" s="32" t="s">
        <v>3</v>
      </c>
      <c r="D508" s="33" t="s">
        <v>673</v>
      </c>
      <c r="E508" s="33"/>
      <c r="G508" s="33"/>
      <c r="I508" s="33" t="s">
        <v>664</v>
      </c>
      <c r="J508" s="33" t="s">
        <v>663</v>
      </c>
      <c r="K508" s="33" t="s">
        <v>662</v>
      </c>
      <c r="M508" s="31"/>
      <c r="N508" s="31"/>
      <c r="P508" s="31"/>
      <c r="Q508" s="31"/>
    </row>
    <row r="509" spans="1:17" s="30" customFormat="1" ht="12">
      <c r="B509" s="29"/>
      <c r="C509" s="29" t="s">
        <v>3</v>
      </c>
      <c r="G509" s="33"/>
      <c r="M509" s="31"/>
      <c r="N509" s="31"/>
      <c r="P509" s="31"/>
      <c r="Q509" s="31"/>
    </row>
    <row r="510" spans="1:17" s="30" customFormat="1" ht="12">
      <c r="B510" s="29" t="s">
        <v>760</v>
      </c>
      <c r="C510" s="29" t="s">
        <v>399</v>
      </c>
      <c r="D510" s="30" t="s">
        <v>104</v>
      </c>
      <c r="E510" s="30" t="s">
        <v>14</v>
      </c>
      <c r="G510" s="33"/>
      <c r="I510" s="30">
        <v>2</v>
      </c>
      <c r="J510" s="34">
        <v>50700</v>
      </c>
      <c r="K510" s="34">
        <v>212802.5</v>
      </c>
      <c r="M510" s="31"/>
      <c r="N510" s="31"/>
      <c r="P510" s="31"/>
      <c r="Q510" s="31"/>
    </row>
    <row r="511" spans="1:17" s="30" customFormat="1" ht="12">
      <c r="B511" s="29"/>
      <c r="C511" s="29" t="s">
        <v>759</v>
      </c>
      <c r="D511" s="30" t="s">
        <v>104</v>
      </c>
      <c r="E511" s="30" t="s">
        <v>14</v>
      </c>
      <c r="G511" s="33"/>
      <c r="I511" s="30">
        <v>4</v>
      </c>
      <c r="J511" s="34">
        <v>120000</v>
      </c>
      <c r="K511" s="34">
        <v>433764.05999999994</v>
      </c>
      <c r="M511" s="31"/>
      <c r="N511" s="31"/>
      <c r="P511" s="31"/>
      <c r="Q511" s="31"/>
    </row>
    <row r="512" spans="1:17" s="30" customFormat="1" ht="12">
      <c r="B512" s="29"/>
      <c r="C512" s="29" t="s">
        <v>410</v>
      </c>
      <c r="D512" s="30" t="s">
        <v>104</v>
      </c>
      <c r="E512" s="30" t="s">
        <v>14</v>
      </c>
      <c r="G512" s="33"/>
      <c r="I512" s="30">
        <v>2</v>
      </c>
      <c r="J512" s="34">
        <v>17000</v>
      </c>
      <c r="K512" s="34">
        <v>69633.960000000006</v>
      </c>
      <c r="M512" s="31"/>
      <c r="N512" s="31"/>
      <c r="P512" s="31"/>
      <c r="Q512" s="31"/>
    </row>
    <row r="513" spans="2:17" s="30" customFormat="1" ht="12">
      <c r="B513" s="29" t="s">
        <v>408</v>
      </c>
      <c r="C513" s="29" t="s">
        <v>407</v>
      </c>
      <c r="D513" s="30" t="s">
        <v>33</v>
      </c>
      <c r="E513" s="30" t="s">
        <v>14</v>
      </c>
      <c r="G513" s="33"/>
      <c r="I513" s="30">
        <v>1</v>
      </c>
      <c r="J513" s="34">
        <v>17940</v>
      </c>
      <c r="K513" s="34">
        <v>0</v>
      </c>
      <c r="M513" s="31"/>
      <c r="N513" s="31"/>
      <c r="P513" s="31"/>
      <c r="Q513" s="31"/>
    </row>
    <row r="514" spans="2:17" s="30" customFormat="1" ht="12">
      <c r="B514" s="29"/>
      <c r="C514" s="29" t="s">
        <v>429</v>
      </c>
      <c r="D514" s="30" t="s">
        <v>26</v>
      </c>
      <c r="E514" s="30" t="s">
        <v>14</v>
      </c>
      <c r="G514" s="33"/>
      <c r="I514" s="30">
        <v>2</v>
      </c>
      <c r="J514" s="34">
        <v>57600</v>
      </c>
      <c r="K514" s="34">
        <v>131718.92000000004</v>
      </c>
      <c r="M514" s="31"/>
      <c r="N514" s="31"/>
      <c r="P514" s="31"/>
      <c r="Q514" s="31"/>
    </row>
    <row r="515" spans="2:17" s="30" customFormat="1" ht="12">
      <c r="B515" s="29"/>
      <c r="C515" s="29" t="s">
        <v>758</v>
      </c>
      <c r="D515" s="30" t="s">
        <v>26</v>
      </c>
      <c r="E515" s="30" t="s">
        <v>14</v>
      </c>
      <c r="G515" s="33"/>
      <c r="I515" s="30">
        <v>2</v>
      </c>
      <c r="J515" s="34">
        <v>200000</v>
      </c>
      <c r="K515" s="34">
        <v>1515557.7299999997</v>
      </c>
      <c r="M515" s="31"/>
      <c r="N515" s="31"/>
      <c r="P515" s="31"/>
      <c r="Q515" s="31"/>
    </row>
    <row r="516" spans="2:17" s="30" customFormat="1" ht="12">
      <c r="B516" s="29"/>
      <c r="C516" s="29" t="s">
        <v>758</v>
      </c>
      <c r="D516" s="30" t="s">
        <v>27</v>
      </c>
      <c r="E516" s="30" t="s">
        <v>14</v>
      </c>
      <c r="G516" s="33"/>
      <c r="I516" s="30">
        <v>1</v>
      </c>
      <c r="J516" s="34">
        <v>31700</v>
      </c>
      <c r="K516" s="34">
        <v>75081.27</v>
      </c>
      <c r="M516" s="31"/>
      <c r="N516" s="31"/>
      <c r="P516" s="31"/>
      <c r="Q516" s="31"/>
    </row>
    <row r="517" spans="2:17" s="30" customFormat="1" ht="12">
      <c r="B517" s="29"/>
      <c r="C517" s="29" t="s">
        <v>758</v>
      </c>
      <c r="D517" s="30" t="s">
        <v>27</v>
      </c>
      <c r="E517" s="30" t="s">
        <v>14</v>
      </c>
      <c r="G517" s="33"/>
      <c r="I517" s="30">
        <v>1</v>
      </c>
      <c r="J517" s="34">
        <v>90000</v>
      </c>
      <c r="K517" s="34">
        <v>792242.34</v>
      </c>
      <c r="M517" s="31"/>
      <c r="N517" s="31"/>
      <c r="P517" s="31"/>
      <c r="Q517" s="31"/>
    </row>
    <row r="518" spans="2:17" s="30" customFormat="1" ht="12">
      <c r="B518" s="29"/>
      <c r="C518" s="29" t="s">
        <v>758</v>
      </c>
      <c r="D518" s="30" t="s">
        <v>33</v>
      </c>
      <c r="E518" s="30" t="s">
        <v>14</v>
      </c>
      <c r="G518" s="33"/>
      <c r="I518" s="30">
        <v>1</v>
      </c>
      <c r="J518" s="34">
        <v>50460</v>
      </c>
      <c r="K518" s="34">
        <v>367499.93</v>
      </c>
      <c r="M518" s="31"/>
      <c r="N518" s="31"/>
      <c r="P518" s="31"/>
      <c r="Q518" s="31"/>
    </row>
    <row r="519" spans="2:17" s="30" customFormat="1" ht="12">
      <c r="B519" s="29"/>
      <c r="C519" s="29" t="s">
        <v>758</v>
      </c>
      <c r="D519" s="30" t="s">
        <v>24</v>
      </c>
      <c r="E519" s="30" t="s">
        <v>14</v>
      </c>
      <c r="G519" s="33"/>
      <c r="I519" s="30">
        <v>2</v>
      </c>
      <c r="J519" s="34">
        <v>120000</v>
      </c>
      <c r="K519" s="34">
        <v>635860.69000000006</v>
      </c>
      <c r="M519" s="31"/>
      <c r="N519" s="31"/>
      <c r="P519" s="31"/>
      <c r="Q519" s="31"/>
    </row>
    <row r="520" spans="2:17" s="30" customFormat="1" ht="12">
      <c r="B520" s="29" t="s">
        <v>398</v>
      </c>
      <c r="C520" s="29" t="s">
        <v>397</v>
      </c>
      <c r="D520" s="30" t="s">
        <v>21</v>
      </c>
      <c r="E520" s="30" t="s">
        <v>99</v>
      </c>
      <c r="G520" s="33"/>
      <c r="I520" s="30">
        <v>1</v>
      </c>
      <c r="J520" s="30">
        <v>130</v>
      </c>
      <c r="K520" s="34"/>
      <c r="M520" s="31"/>
      <c r="N520" s="31"/>
      <c r="P520" s="31"/>
      <c r="Q520" s="31"/>
    </row>
    <row r="521" spans="2:17" s="30" customFormat="1" ht="12">
      <c r="B521" s="29"/>
      <c r="C521" s="29" t="s">
        <v>401</v>
      </c>
      <c r="D521" s="30" t="s">
        <v>21</v>
      </c>
      <c r="E521" s="30" t="s">
        <v>99</v>
      </c>
      <c r="G521" s="33"/>
      <c r="I521" s="30">
        <v>1</v>
      </c>
      <c r="J521" s="30">
        <v>122</v>
      </c>
      <c r="K521" s="34"/>
      <c r="M521" s="31"/>
      <c r="N521" s="31"/>
      <c r="P521" s="31"/>
      <c r="Q521" s="31"/>
    </row>
    <row r="522" spans="2:17" s="30" customFormat="1" ht="12">
      <c r="B522" s="29"/>
      <c r="C522" s="29" t="s">
        <v>409</v>
      </c>
      <c r="D522" s="30" t="s">
        <v>21</v>
      </c>
      <c r="E522" s="30" t="s">
        <v>99</v>
      </c>
      <c r="G522" s="33"/>
      <c r="I522" s="30">
        <v>1</v>
      </c>
      <c r="J522" s="30">
        <v>68</v>
      </c>
      <c r="K522" s="34"/>
      <c r="M522" s="31"/>
      <c r="N522" s="31"/>
      <c r="P522" s="31"/>
      <c r="Q522" s="31"/>
    </row>
    <row r="523" spans="2:17" s="30" customFormat="1" ht="12">
      <c r="B523" s="29"/>
      <c r="C523" s="29" t="s">
        <v>411</v>
      </c>
      <c r="D523" s="30" t="s">
        <v>21</v>
      </c>
      <c r="E523" s="30" t="s">
        <v>99</v>
      </c>
      <c r="G523" s="33"/>
      <c r="I523" s="30">
        <v>1</v>
      </c>
      <c r="J523" s="30">
        <v>36</v>
      </c>
      <c r="K523" s="34"/>
      <c r="M523" s="31"/>
      <c r="N523" s="31"/>
      <c r="P523" s="31"/>
      <c r="Q523" s="31"/>
    </row>
    <row r="524" spans="2:17" s="30" customFormat="1" ht="12">
      <c r="B524" s="29"/>
      <c r="C524" s="29" t="s">
        <v>412</v>
      </c>
      <c r="D524" s="30" t="s">
        <v>21</v>
      </c>
      <c r="E524" s="30" t="s">
        <v>99</v>
      </c>
      <c r="G524" s="33"/>
      <c r="I524" s="30">
        <v>1</v>
      </c>
      <c r="J524" s="30">
        <v>36</v>
      </c>
      <c r="K524" s="34"/>
      <c r="M524" s="31"/>
      <c r="N524" s="31"/>
      <c r="P524" s="31"/>
      <c r="Q524" s="31"/>
    </row>
    <row r="525" spans="2:17" s="30" customFormat="1" ht="12">
      <c r="B525" s="29"/>
      <c r="C525" s="29" t="s">
        <v>418</v>
      </c>
      <c r="D525" s="30" t="s">
        <v>21</v>
      </c>
      <c r="E525" s="30" t="s">
        <v>99</v>
      </c>
      <c r="G525" s="33"/>
      <c r="I525" s="30">
        <v>1</v>
      </c>
      <c r="J525" s="30">
        <v>36</v>
      </c>
      <c r="K525" s="34"/>
      <c r="M525" s="31"/>
      <c r="N525" s="31"/>
      <c r="P525" s="31"/>
      <c r="Q525" s="31"/>
    </row>
    <row r="526" spans="2:17" s="30" customFormat="1" ht="12">
      <c r="B526" s="29"/>
      <c r="C526" s="29" t="s">
        <v>757</v>
      </c>
      <c r="D526" s="30" t="s">
        <v>21</v>
      </c>
      <c r="E526" s="30" t="s">
        <v>99</v>
      </c>
      <c r="G526" s="33"/>
      <c r="I526" s="30">
        <v>1</v>
      </c>
      <c r="J526" s="30">
        <v>52</v>
      </c>
      <c r="K526" s="34"/>
      <c r="M526" s="31"/>
      <c r="N526" s="31"/>
      <c r="P526" s="31"/>
      <c r="Q526" s="31"/>
    </row>
    <row r="527" spans="2:17" s="30" customFormat="1" ht="12">
      <c r="B527" s="29"/>
      <c r="C527" s="29" t="s">
        <v>423</v>
      </c>
      <c r="D527" s="30" t="s">
        <v>21</v>
      </c>
      <c r="E527" s="30" t="s">
        <v>99</v>
      </c>
      <c r="G527" s="33"/>
      <c r="I527" s="30">
        <v>2</v>
      </c>
      <c r="J527" s="30">
        <v>721</v>
      </c>
      <c r="K527" s="34">
        <v>1216.643</v>
      </c>
      <c r="M527" s="31"/>
      <c r="N527" s="31"/>
      <c r="P527" s="31"/>
      <c r="Q527" s="31"/>
    </row>
    <row r="528" spans="2:17" s="30" customFormat="1" ht="12">
      <c r="B528" s="29"/>
      <c r="C528" s="29" t="s">
        <v>756</v>
      </c>
      <c r="D528" s="30" t="s">
        <v>21</v>
      </c>
      <c r="E528" s="30" t="s">
        <v>99</v>
      </c>
      <c r="G528" s="33"/>
      <c r="I528" s="30">
        <v>1</v>
      </c>
      <c r="J528" s="30">
        <v>72</v>
      </c>
      <c r="K528" s="34"/>
      <c r="M528" s="31"/>
      <c r="N528" s="31"/>
      <c r="P528" s="31"/>
      <c r="Q528" s="31"/>
    </row>
    <row r="529" spans="2:17" s="30" customFormat="1" ht="12">
      <c r="B529" s="29"/>
      <c r="C529" s="29" t="s">
        <v>755</v>
      </c>
      <c r="D529" s="30" t="s">
        <v>104</v>
      </c>
      <c r="E529" s="30" t="s">
        <v>99</v>
      </c>
      <c r="G529" s="33"/>
      <c r="I529" s="30">
        <v>1</v>
      </c>
      <c r="J529" s="30">
        <v>30</v>
      </c>
      <c r="K529" s="34"/>
      <c r="M529" s="31"/>
      <c r="N529" s="31"/>
      <c r="P529" s="31"/>
      <c r="Q529" s="31"/>
    </row>
    <row r="530" spans="2:17" s="30" customFormat="1" ht="12">
      <c r="B530" s="29"/>
      <c r="C530" s="29" t="s">
        <v>427</v>
      </c>
      <c r="D530" s="30" t="s">
        <v>21</v>
      </c>
      <c r="E530" s="30" t="s">
        <v>99</v>
      </c>
      <c r="G530" s="33"/>
      <c r="I530" s="30">
        <v>2</v>
      </c>
      <c r="J530" s="30">
        <v>680</v>
      </c>
      <c r="K530" s="34">
        <v>376.97800000000001</v>
      </c>
      <c r="M530" s="31"/>
      <c r="N530" s="31"/>
      <c r="P530" s="31"/>
      <c r="Q530" s="31"/>
    </row>
    <row r="531" spans="2:17" s="30" customFormat="1" ht="12">
      <c r="B531" s="29"/>
      <c r="C531" s="29" t="s">
        <v>432</v>
      </c>
      <c r="D531" s="30" t="s">
        <v>21</v>
      </c>
      <c r="E531" s="30" t="s">
        <v>99</v>
      </c>
      <c r="G531" s="33"/>
      <c r="I531" s="30">
        <v>2</v>
      </c>
      <c r="J531" s="30">
        <v>456</v>
      </c>
      <c r="K531" s="34">
        <v>247.524</v>
      </c>
      <c r="M531" s="31"/>
      <c r="N531" s="31"/>
      <c r="P531" s="31"/>
      <c r="Q531" s="31"/>
    </row>
    <row r="532" spans="2:17" s="30" customFormat="1" ht="12">
      <c r="B532" s="29"/>
      <c r="C532" s="29" t="s">
        <v>433</v>
      </c>
      <c r="D532" s="30" t="s">
        <v>21</v>
      </c>
      <c r="E532" s="30" t="s">
        <v>99</v>
      </c>
      <c r="G532" s="33"/>
      <c r="I532" s="30">
        <v>3</v>
      </c>
      <c r="J532" s="30">
        <v>1418</v>
      </c>
      <c r="K532" s="34">
        <v>2151.5100000000002</v>
      </c>
      <c r="M532" s="31"/>
      <c r="N532" s="31"/>
      <c r="P532" s="31"/>
      <c r="Q532" s="31"/>
    </row>
    <row r="533" spans="2:17" s="30" customFormat="1" ht="12">
      <c r="B533" s="29"/>
      <c r="C533" s="29" t="s">
        <v>436</v>
      </c>
      <c r="D533" s="30" t="s">
        <v>21</v>
      </c>
      <c r="E533" s="30" t="s">
        <v>99</v>
      </c>
      <c r="G533" s="33"/>
      <c r="I533" s="30">
        <v>1</v>
      </c>
      <c r="J533" s="34">
        <v>1232</v>
      </c>
      <c r="K533" s="34">
        <v>318.19900000000001</v>
      </c>
      <c r="M533" s="31"/>
      <c r="N533" s="31"/>
      <c r="P533" s="31"/>
      <c r="Q533" s="31"/>
    </row>
    <row r="534" spans="2:17" s="30" customFormat="1" ht="12">
      <c r="B534" s="29"/>
      <c r="C534" s="29" t="s">
        <v>434</v>
      </c>
      <c r="D534" s="30" t="s">
        <v>21</v>
      </c>
      <c r="E534" s="30" t="s">
        <v>99</v>
      </c>
      <c r="G534" s="33"/>
      <c r="I534" s="30">
        <v>1</v>
      </c>
      <c r="J534" s="30">
        <v>364</v>
      </c>
      <c r="K534" s="34">
        <v>0</v>
      </c>
      <c r="M534" s="31"/>
      <c r="N534" s="31"/>
      <c r="P534" s="31"/>
      <c r="Q534" s="31"/>
    </row>
    <row r="535" spans="2:17" s="30" customFormat="1" ht="12">
      <c r="B535" s="29"/>
      <c r="C535" s="29" t="s">
        <v>405</v>
      </c>
      <c r="D535" s="30" t="s">
        <v>21</v>
      </c>
      <c r="E535" s="30" t="s">
        <v>99</v>
      </c>
      <c r="G535" s="33"/>
      <c r="I535" s="30">
        <v>1</v>
      </c>
      <c r="J535" s="34">
        <v>72</v>
      </c>
      <c r="K535" s="34" t="s">
        <v>693</v>
      </c>
      <c r="M535" s="31"/>
      <c r="N535" s="31"/>
      <c r="P535" s="31"/>
      <c r="Q535" s="31"/>
    </row>
    <row r="536" spans="2:17" s="30" customFormat="1" ht="12">
      <c r="B536" s="29"/>
      <c r="C536" s="29" t="s">
        <v>403</v>
      </c>
      <c r="D536" s="30" t="s">
        <v>21</v>
      </c>
      <c r="E536" s="30" t="s">
        <v>99</v>
      </c>
      <c r="G536" s="33"/>
      <c r="I536" s="30">
        <v>1</v>
      </c>
      <c r="J536" s="34">
        <v>64</v>
      </c>
      <c r="K536" s="34" t="s">
        <v>693</v>
      </c>
      <c r="M536" s="31"/>
      <c r="N536" s="31"/>
      <c r="P536" s="31"/>
      <c r="Q536" s="31"/>
    </row>
    <row r="537" spans="2:17" s="30" customFormat="1" ht="12">
      <c r="B537" s="29"/>
      <c r="C537" s="29" t="s">
        <v>754</v>
      </c>
      <c r="D537" s="30" t="s">
        <v>21</v>
      </c>
      <c r="E537" s="30" t="s">
        <v>99</v>
      </c>
      <c r="G537" s="33"/>
      <c r="I537" s="30">
        <v>1</v>
      </c>
      <c r="J537" s="34">
        <v>52</v>
      </c>
      <c r="K537" s="34" t="s">
        <v>693</v>
      </c>
      <c r="M537" s="31"/>
      <c r="N537" s="31"/>
      <c r="P537" s="31"/>
      <c r="Q537" s="31"/>
    </row>
    <row r="538" spans="2:17" s="30" customFormat="1" ht="12">
      <c r="B538" s="29"/>
      <c r="C538" s="29" t="s">
        <v>406</v>
      </c>
      <c r="D538" s="30" t="s">
        <v>21</v>
      </c>
      <c r="E538" s="30" t="s">
        <v>99</v>
      </c>
      <c r="G538" s="33"/>
      <c r="I538" s="30">
        <v>1</v>
      </c>
      <c r="J538" s="34">
        <v>24</v>
      </c>
      <c r="K538" s="34" t="s">
        <v>693</v>
      </c>
      <c r="M538" s="31"/>
      <c r="N538" s="31"/>
      <c r="P538" s="31"/>
      <c r="Q538" s="31"/>
    </row>
    <row r="539" spans="2:17" s="30" customFormat="1" ht="12">
      <c r="B539" s="29" t="s">
        <v>753</v>
      </c>
      <c r="C539" s="29" t="s">
        <v>426</v>
      </c>
      <c r="D539" s="30" t="s">
        <v>104</v>
      </c>
      <c r="E539" s="30" t="s">
        <v>14</v>
      </c>
      <c r="G539" s="33"/>
      <c r="I539" s="30">
        <v>2</v>
      </c>
      <c r="J539" s="34">
        <v>6600</v>
      </c>
      <c r="K539" s="34">
        <v>19534.03</v>
      </c>
      <c r="M539" s="31"/>
      <c r="N539" s="31"/>
      <c r="P539" s="31"/>
      <c r="Q539" s="31"/>
    </row>
    <row r="540" spans="2:17" s="30" customFormat="1" ht="12">
      <c r="B540" s="29"/>
      <c r="C540" s="29" t="s">
        <v>420</v>
      </c>
      <c r="D540" s="30" t="s">
        <v>104</v>
      </c>
      <c r="E540" s="30" t="s">
        <v>14</v>
      </c>
      <c r="G540" s="33"/>
      <c r="I540" s="30">
        <v>3</v>
      </c>
      <c r="J540" s="34">
        <v>6000</v>
      </c>
      <c r="K540" s="34">
        <v>18497.16</v>
      </c>
      <c r="M540" s="31"/>
      <c r="N540" s="31"/>
      <c r="P540" s="31"/>
      <c r="Q540" s="31"/>
    </row>
    <row r="541" spans="2:17" s="30" customFormat="1" ht="12">
      <c r="B541" s="29" t="s">
        <v>395</v>
      </c>
      <c r="C541" s="29" t="s">
        <v>394</v>
      </c>
      <c r="D541" s="30" t="s">
        <v>104</v>
      </c>
      <c r="E541" s="30" t="s">
        <v>14</v>
      </c>
      <c r="G541" s="33"/>
      <c r="I541" s="30">
        <v>2</v>
      </c>
      <c r="J541" s="34">
        <v>130000</v>
      </c>
      <c r="K541" s="34">
        <v>170617.08000000002</v>
      </c>
      <c r="M541" s="31"/>
      <c r="N541" s="31"/>
      <c r="P541" s="31"/>
      <c r="Q541" s="31"/>
    </row>
    <row r="542" spans="2:17" s="30" customFormat="1" ht="12">
      <c r="B542" s="29"/>
      <c r="C542" s="29" t="s">
        <v>417</v>
      </c>
      <c r="D542" s="30" t="s">
        <v>104</v>
      </c>
      <c r="E542" s="30" t="s">
        <v>14</v>
      </c>
      <c r="G542" s="33"/>
      <c r="I542" s="30">
        <v>2</v>
      </c>
      <c r="J542" s="34">
        <v>14400</v>
      </c>
      <c r="K542" s="34">
        <v>29773.07</v>
      </c>
      <c r="M542" s="31"/>
      <c r="N542" s="31"/>
      <c r="P542" s="31"/>
      <c r="Q542" s="31"/>
    </row>
    <row r="543" spans="2:17" s="30" customFormat="1" ht="12">
      <c r="B543" s="29"/>
      <c r="C543" s="29" t="s">
        <v>428</v>
      </c>
      <c r="D543" s="30" t="s">
        <v>218</v>
      </c>
      <c r="E543" s="30" t="s">
        <v>14</v>
      </c>
      <c r="G543" s="33"/>
      <c r="I543" s="30">
        <v>2</v>
      </c>
      <c r="J543" s="34">
        <v>224000</v>
      </c>
      <c r="K543" s="34">
        <v>125037.8</v>
      </c>
      <c r="M543" s="31"/>
      <c r="N543" s="31"/>
      <c r="P543" s="31"/>
      <c r="Q543" s="31"/>
    </row>
    <row r="544" spans="2:17" s="30" customFormat="1" ht="12">
      <c r="B544" s="29" t="s">
        <v>431</v>
      </c>
      <c r="C544" s="29" t="s">
        <v>430</v>
      </c>
      <c r="D544" s="30" t="s">
        <v>104</v>
      </c>
      <c r="E544" s="30" t="s">
        <v>14</v>
      </c>
      <c r="G544" s="33"/>
      <c r="I544" s="30">
        <v>1</v>
      </c>
      <c r="J544" s="34">
        <v>22400</v>
      </c>
      <c r="K544" s="34">
        <v>63225.618000000002</v>
      </c>
      <c r="M544" s="31"/>
      <c r="N544" s="31"/>
      <c r="P544" s="31"/>
      <c r="Q544" s="31"/>
    </row>
    <row r="545" spans="2:17" s="30" customFormat="1" ht="12">
      <c r="B545" s="29" t="s">
        <v>414</v>
      </c>
      <c r="C545" s="29" t="s">
        <v>752</v>
      </c>
      <c r="D545" s="30" t="s">
        <v>104</v>
      </c>
      <c r="E545" s="30" t="s">
        <v>14</v>
      </c>
      <c r="G545" s="33"/>
      <c r="I545" s="30">
        <v>4</v>
      </c>
      <c r="J545" s="34">
        <v>74240</v>
      </c>
      <c r="K545" s="34">
        <v>216855.89</v>
      </c>
      <c r="M545" s="31"/>
      <c r="N545" s="31"/>
      <c r="P545" s="31"/>
      <c r="Q545" s="31"/>
    </row>
    <row r="546" spans="2:17" s="30" customFormat="1" ht="12">
      <c r="B546" s="29"/>
      <c r="C546" s="29" t="s">
        <v>751</v>
      </c>
      <c r="D546" s="30" t="s">
        <v>104</v>
      </c>
      <c r="E546" s="30" t="s">
        <v>14</v>
      </c>
      <c r="G546" s="33"/>
      <c r="I546" s="30">
        <v>6</v>
      </c>
      <c r="J546" s="34">
        <v>133120</v>
      </c>
      <c r="K546" s="34">
        <v>218471.69</v>
      </c>
      <c r="M546" s="31"/>
      <c r="N546" s="31"/>
      <c r="P546" s="31"/>
      <c r="Q546" s="31"/>
    </row>
    <row r="547" spans="2:17" s="30" customFormat="1" ht="12">
      <c r="B547" s="29"/>
      <c r="C547" s="29" t="s">
        <v>750</v>
      </c>
      <c r="D547" s="30" t="s">
        <v>104</v>
      </c>
      <c r="E547" s="30" t="s">
        <v>14</v>
      </c>
      <c r="G547" s="33"/>
      <c r="I547" s="30">
        <v>2</v>
      </c>
      <c r="J547" s="34">
        <v>52000</v>
      </c>
      <c r="K547" s="34">
        <v>85646</v>
      </c>
      <c r="M547" s="31"/>
      <c r="N547" s="31"/>
      <c r="P547" s="31"/>
      <c r="Q547" s="31"/>
    </row>
    <row r="548" spans="2:17" s="30" customFormat="1" ht="12">
      <c r="B548" s="29" t="s">
        <v>31</v>
      </c>
      <c r="C548" s="3" t="s">
        <v>749</v>
      </c>
      <c r="D548" s="30" t="s">
        <v>104</v>
      </c>
      <c r="E548" s="30" t="s">
        <v>14</v>
      </c>
      <c r="G548" s="33"/>
      <c r="I548" s="30">
        <v>1</v>
      </c>
      <c r="J548" s="34">
        <v>1000</v>
      </c>
      <c r="K548" s="34">
        <v>6899</v>
      </c>
      <c r="M548" s="31"/>
      <c r="N548" s="31"/>
      <c r="P548" s="31"/>
      <c r="Q548" s="31"/>
    </row>
    <row r="549" spans="2:17" s="30" customFormat="1" ht="12">
      <c r="B549" s="29" t="s">
        <v>31</v>
      </c>
      <c r="C549" s="3" t="s">
        <v>748</v>
      </c>
      <c r="D549" s="30" t="s">
        <v>104</v>
      </c>
      <c r="E549" s="30" t="s">
        <v>14</v>
      </c>
      <c r="G549" s="33" t="s">
        <v>905</v>
      </c>
      <c r="I549" s="30">
        <v>1</v>
      </c>
      <c r="J549" s="34">
        <v>1700</v>
      </c>
      <c r="K549" s="34">
        <v>809</v>
      </c>
      <c r="M549" s="31"/>
      <c r="N549" s="31"/>
      <c r="P549" s="31"/>
      <c r="Q549" s="31"/>
    </row>
    <row r="550" spans="2:17" s="30" customFormat="1" ht="12">
      <c r="B550" s="29" t="s">
        <v>11</v>
      </c>
      <c r="C550" s="29" t="s">
        <v>3</v>
      </c>
      <c r="G550" s="33"/>
      <c r="I550" s="34">
        <f t="shared" ref="I550:K550" si="8">SUM(I510:I549)</f>
        <v>68</v>
      </c>
      <c r="J550" s="34">
        <f t="shared" si="8"/>
        <v>1426525</v>
      </c>
      <c r="K550" s="34">
        <f t="shared" si="8"/>
        <v>5193838.5920000011</v>
      </c>
      <c r="M550" s="31"/>
      <c r="N550" s="31"/>
      <c r="P550" s="31"/>
      <c r="Q550" s="31"/>
    </row>
    <row r="551" spans="2:17" s="30" customFormat="1" ht="12">
      <c r="B551" s="29"/>
      <c r="C551" s="29" t="s">
        <v>3</v>
      </c>
      <c r="G551" s="33"/>
      <c r="M551" s="31"/>
      <c r="N551" s="31"/>
      <c r="P551" s="31"/>
      <c r="Q551" s="31"/>
    </row>
    <row r="552" spans="2:17" s="30" customFormat="1" ht="12">
      <c r="B552" s="29"/>
      <c r="C552" s="29" t="s">
        <v>3</v>
      </c>
      <c r="G552" s="33"/>
      <c r="M552" s="31"/>
      <c r="N552" s="31"/>
      <c r="P552" s="31"/>
      <c r="Q552" s="31"/>
    </row>
    <row r="553" spans="2:17" s="30" customFormat="1" ht="12">
      <c r="B553" s="32" t="s">
        <v>439</v>
      </c>
      <c r="C553" s="29" t="s">
        <v>3</v>
      </c>
      <c r="G553" s="33"/>
      <c r="J553" s="34"/>
      <c r="M553" s="31"/>
      <c r="N553" s="31"/>
      <c r="P553" s="31"/>
      <c r="Q553" s="31"/>
    </row>
    <row r="554" spans="2:17" s="30" customFormat="1" ht="12">
      <c r="B554" s="29"/>
      <c r="C554" s="29" t="s">
        <v>3</v>
      </c>
      <c r="G554" s="33"/>
      <c r="M554" s="31"/>
      <c r="N554" s="31"/>
      <c r="P554" s="31"/>
      <c r="Q554" s="31"/>
    </row>
    <row r="555" spans="2:17" s="30" customFormat="1" ht="12">
      <c r="B555" s="29"/>
      <c r="C555" s="29" t="s">
        <v>3</v>
      </c>
      <c r="G555" s="33"/>
      <c r="M555" s="31"/>
      <c r="N555" s="31"/>
      <c r="P555" s="31"/>
      <c r="Q555" s="31"/>
    </row>
    <row r="556" spans="2:17" s="30" customFormat="1" ht="12">
      <c r="B556" s="32" t="s">
        <v>677</v>
      </c>
      <c r="C556" s="32" t="s">
        <v>0</v>
      </c>
      <c r="D556" s="33" t="s">
        <v>2</v>
      </c>
      <c r="E556" s="33" t="s">
        <v>676</v>
      </c>
      <c r="G556" s="33"/>
      <c r="I556" s="33" t="s">
        <v>667</v>
      </c>
      <c r="J556" s="33" t="s">
        <v>666</v>
      </c>
      <c r="K556" s="33" t="s">
        <v>665</v>
      </c>
      <c r="M556" s="31"/>
      <c r="N556" s="31"/>
      <c r="P556" s="31"/>
      <c r="Q556" s="31"/>
    </row>
    <row r="557" spans="2:17" s="30" customFormat="1" ht="12">
      <c r="B557" s="32"/>
      <c r="C557" s="32" t="s">
        <v>3</v>
      </c>
      <c r="D557" s="33" t="s">
        <v>673</v>
      </c>
      <c r="E557" s="33"/>
      <c r="G557" s="33"/>
      <c r="I557" s="33" t="s">
        <v>664</v>
      </c>
      <c r="J557" s="33" t="s">
        <v>663</v>
      </c>
      <c r="K557" s="33" t="s">
        <v>662</v>
      </c>
      <c r="M557" s="31"/>
      <c r="N557" s="31"/>
      <c r="P557" s="31"/>
      <c r="Q557" s="31"/>
    </row>
    <row r="558" spans="2:17" s="30" customFormat="1" ht="12">
      <c r="B558" s="29"/>
      <c r="C558" s="29" t="s">
        <v>3</v>
      </c>
      <c r="G558" s="33"/>
      <c r="M558" s="31"/>
      <c r="N558" s="31"/>
      <c r="P558" s="31"/>
      <c r="Q558" s="31"/>
    </row>
    <row r="559" spans="2:17" s="30" customFormat="1" ht="12">
      <c r="B559" s="29" t="s">
        <v>448</v>
      </c>
      <c r="C559" s="29" t="s">
        <v>447</v>
      </c>
      <c r="D559" s="30" t="s">
        <v>104</v>
      </c>
      <c r="E559" s="30" t="s">
        <v>685</v>
      </c>
      <c r="G559" s="33"/>
      <c r="I559" s="30">
        <v>2</v>
      </c>
      <c r="J559" s="30">
        <v>640</v>
      </c>
      <c r="K559" s="34">
        <v>1970.3000000000002</v>
      </c>
      <c r="M559" s="31"/>
      <c r="N559" s="31"/>
      <c r="P559" s="31"/>
      <c r="Q559" s="31"/>
    </row>
    <row r="560" spans="2:17" s="30" customFormat="1" ht="12">
      <c r="B560" s="29"/>
      <c r="C560" s="29" t="s">
        <v>747</v>
      </c>
      <c r="D560" s="30" t="s">
        <v>104</v>
      </c>
      <c r="E560" s="30" t="s">
        <v>685</v>
      </c>
      <c r="G560" s="33"/>
      <c r="I560" s="30">
        <v>2</v>
      </c>
      <c r="J560" s="30">
        <v>640</v>
      </c>
      <c r="K560" s="34">
        <v>2110.1</v>
      </c>
      <c r="M560" s="31"/>
      <c r="N560" s="31"/>
      <c r="P560" s="31"/>
      <c r="Q560" s="31"/>
    </row>
    <row r="561" spans="2:17" s="30" customFormat="1" ht="12">
      <c r="B561" s="29" t="s">
        <v>438</v>
      </c>
      <c r="C561" s="29" t="s">
        <v>746</v>
      </c>
      <c r="D561" s="30" t="s">
        <v>21</v>
      </c>
      <c r="E561" s="30" t="s">
        <v>685</v>
      </c>
      <c r="G561" s="33"/>
      <c r="I561" s="30">
        <v>6</v>
      </c>
      <c r="J561" s="34">
        <v>2372</v>
      </c>
      <c r="K561" s="34">
        <v>26.8</v>
      </c>
      <c r="M561" s="31"/>
      <c r="N561" s="31"/>
      <c r="P561" s="31"/>
      <c r="Q561" s="31"/>
    </row>
    <row r="562" spans="2:17" s="30" customFormat="1" ht="12">
      <c r="B562" s="29"/>
      <c r="C562" s="29" t="s">
        <v>445</v>
      </c>
      <c r="D562" s="30" t="s">
        <v>21</v>
      </c>
      <c r="E562" s="30" t="s">
        <v>685</v>
      </c>
      <c r="G562" s="33"/>
      <c r="I562" s="30">
        <v>2</v>
      </c>
      <c r="J562" s="34">
        <v>600</v>
      </c>
      <c r="K562" s="34">
        <v>0</v>
      </c>
      <c r="M562" s="31"/>
      <c r="N562" s="31"/>
      <c r="P562" s="31"/>
      <c r="Q562" s="31"/>
    </row>
    <row r="563" spans="2:17" s="30" customFormat="1" ht="12">
      <c r="B563" s="29"/>
      <c r="C563" s="29" t="s">
        <v>745</v>
      </c>
      <c r="D563" s="30" t="s">
        <v>21</v>
      </c>
      <c r="E563" s="30" t="s">
        <v>685</v>
      </c>
      <c r="G563" s="33"/>
      <c r="I563" s="30">
        <v>4</v>
      </c>
      <c r="J563" s="34">
        <v>11176</v>
      </c>
      <c r="K563" s="34">
        <v>0</v>
      </c>
      <c r="M563" s="31"/>
      <c r="N563" s="31"/>
      <c r="P563" s="31"/>
      <c r="Q563" s="31"/>
    </row>
    <row r="564" spans="2:17" s="30" customFormat="1" ht="12">
      <c r="B564" s="29"/>
      <c r="C564" s="29" t="s">
        <v>356</v>
      </c>
      <c r="D564" s="30" t="s">
        <v>21</v>
      </c>
      <c r="E564" s="30" t="s">
        <v>685</v>
      </c>
      <c r="G564" s="33"/>
      <c r="I564" s="30">
        <v>4</v>
      </c>
      <c r="J564" s="34">
        <v>2216</v>
      </c>
      <c r="K564" s="34">
        <v>86.8</v>
      </c>
      <c r="M564" s="31"/>
      <c r="N564" s="31"/>
      <c r="P564" s="31"/>
      <c r="Q564" s="31"/>
    </row>
    <row r="565" spans="2:17" s="30" customFormat="1" ht="12">
      <c r="B565" s="29"/>
      <c r="C565" s="29" t="s">
        <v>451</v>
      </c>
      <c r="D565" s="30" t="s">
        <v>104</v>
      </c>
      <c r="E565" s="30" t="s">
        <v>685</v>
      </c>
      <c r="G565" s="33"/>
      <c r="I565" s="30">
        <v>2</v>
      </c>
      <c r="J565" s="34">
        <v>120000</v>
      </c>
      <c r="K565" s="34">
        <v>554817.9</v>
      </c>
      <c r="M565" s="31"/>
      <c r="N565" s="31"/>
      <c r="P565" s="31"/>
      <c r="Q565" s="31"/>
    </row>
    <row r="566" spans="2:17" s="30" customFormat="1" ht="12">
      <c r="B566" s="29"/>
      <c r="C566" s="29" t="s">
        <v>450</v>
      </c>
      <c r="D566" s="30" t="s">
        <v>21</v>
      </c>
      <c r="E566" s="30" t="s">
        <v>685</v>
      </c>
      <c r="G566" s="33"/>
      <c r="I566" s="30">
        <v>1</v>
      </c>
      <c r="J566" s="30">
        <v>550</v>
      </c>
      <c r="K566" s="34">
        <v>356.9</v>
      </c>
      <c r="M566" s="31"/>
      <c r="N566" s="31"/>
      <c r="P566" s="31"/>
      <c r="Q566" s="31"/>
    </row>
    <row r="567" spans="2:17" s="30" customFormat="1" ht="12">
      <c r="B567" s="29"/>
      <c r="C567" s="29" t="s">
        <v>437</v>
      </c>
      <c r="D567" s="30" t="s">
        <v>21</v>
      </c>
      <c r="E567" s="30" t="s">
        <v>685</v>
      </c>
      <c r="G567" s="33"/>
      <c r="I567" s="30">
        <v>1</v>
      </c>
      <c r="J567" s="30">
        <v>1396</v>
      </c>
      <c r="K567" s="34">
        <v>325.8</v>
      </c>
      <c r="M567" s="31"/>
      <c r="N567" s="31"/>
      <c r="P567" s="31"/>
      <c r="Q567" s="31"/>
    </row>
    <row r="568" spans="2:17" s="30" customFormat="1" ht="12">
      <c r="B568" s="29"/>
      <c r="C568" s="29" t="s">
        <v>744</v>
      </c>
      <c r="D568" s="30" t="s">
        <v>33</v>
      </c>
      <c r="E568" s="30" t="s">
        <v>14</v>
      </c>
      <c r="G568" s="33"/>
      <c r="I568" s="30">
        <v>1</v>
      </c>
      <c r="J568" s="34">
        <v>22150</v>
      </c>
      <c r="K568" s="34">
        <v>277.10000000000002</v>
      </c>
      <c r="M568" s="31"/>
      <c r="N568" s="31"/>
      <c r="P568" s="31"/>
      <c r="Q568" s="31"/>
    </row>
    <row r="569" spans="2:17" s="30" customFormat="1" ht="12">
      <c r="B569" s="29"/>
      <c r="C569" s="29" t="s">
        <v>743</v>
      </c>
      <c r="D569" s="30" t="s">
        <v>33</v>
      </c>
      <c r="E569" s="30" t="s">
        <v>14</v>
      </c>
      <c r="G569" s="33"/>
      <c r="I569" s="30">
        <v>1</v>
      </c>
      <c r="J569" s="34">
        <v>17200</v>
      </c>
      <c r="K569" s="34">
        <v>7495</v>
      </c>
      <c r="M569" s="31"/>
      <c r="N569" s="31"/>
      <c r="P569" s="31"/>
      <c r="Q569" s="31"/>
    </row>
    <row r="570" spans="2:17" s="30" customFormat="1" ht="12">
      <c r="B570" s="29" t="s">
        <v>31</v>
      </c>
      <c r="C570" s="29" t="s">
        <v>742</v>
      </c>
      <c r="D570" s="30" t="s">
        <v>21</v>
      </c>
      <c r="E570" s="30" t="s">
        <v>14</v>
      </c>
      <c r="G570" s="33"/>
      <c r="I570" s="30">
        <v>12</v>
      </c>
      <c r="J570" s="34">
        <v>15000</v>
      </c>
      <c r="K570" s="34">
        <v>51759</v>
      </c>
      <c r="M570" s="31"/>
      <c r="N570" s="31"/>
      <c r="P570" s="31"/>
      <c r="Q570" s="31"/>
    </row>
    <row r="571" spans="2:17" s="30" customFormat="1" ht="12">
      <c r="B571" s="41"/>
      <c r="C571" s="29" t="s">
        <v>741</v>
      </c>
      <c r="D571" s="30" t="s">
        <v>21</v>
      </c>
      <c r="E571" s="30" t="s">
        <v>14</v>
      </c>
      <c r="G571" s="33"/>
      <c r="I571" s="30">
        <v>18</v>
      </c>
      <c r="J571" s="34">
        <v>15000</v>
      </c>
      <c r="K571" s="34">
        <v>56767.7</v>
      </c>
      <c r="M571" s="31"/>
      <c r="N571" s="31"/>
      <c r="P571" s="31"/>
      <c r="Q571" s="31"/>
    </row>
    <row r="572" spans="2:17" s="30" customFormat="1" ht="12">
      <c r="B572" s="29" t="s">
        <v>11</v>
      </c>
      <c r="C572" s="29" t="s">
        <v>3</v>
      </c>
      <c r="G572" s="33"/>
      <c r="I572" s="30">
        <f t="shared" ref="I572:K572" si="9">SUM(I559:I571)</f>
        <v>56</v>
      </c>
      <c r="J572" s="34">
        <f t="shared" si="9"/>
        <v>208940</v>
      </c>
      <c r="K572" s="34">
        <f t="shared" si="9"/>
        <v>675993.4</v>
      </c>
      <c r="M572" s="31"/>
      <c r="N572" s="31"/>
      <c r="P572" s="31"/>
      <c r="Q572" s="31"/>
    </row>
    <row r="573" spans="2:17" s="30" customFormat="1" ht="12">
      <c r="B573" s="29"/>
      <c r="C573" s="29" t="s">
        <v>740</v>
      </c>
      <c r="G573" s="33"/>
      <c r="M573" s="31"/>
      <c r="N573" s="31"/>
      <c r="P573" s="31"/>
      <c r="Q573" s="31"/>
    </row>
    <row r="574" spans="2:17" s="30" customFormat="1" ht="12">
      <c r="B574" s="29"/>
      <c r="C574" s="29" t="s">
        <v>3</v>
      </c>
      <c r="G574" s="33"/>
      <c r="M574" s="31"/>
      <c r="N574" s="31"/>
      <c r="P574" s="31"/>
      <c r="Q574" s="31"/>
    </row>
    <row r="575" spans="2:17" s="30" customFormat="1" ht="12">
      <c r="B575" s="32" t="s">
        <v>454</v>
      </c>
      <c r="C575" s="29" t="s">
        <v>3</v>
      </c>
      <c r="G575" s="33"/>
      <c r="M575" s="31"/>
      <c r="N575" s="31"/>
      <c r="P575" s="31"/>
      <c r="Q575" s="31"/>
    </row>
    <row r="576" spans="2:17" s="30" customFormat="1" ht="12">
      <c r="B576" s="29"/>
      <c r="C576" s="29" t="s">
        <v>3</v>
      </c>
      <c r="G576" s="33"/>
      <c r="M576" s="31"/>
      <c r="N576" s="31"/>
      <c r="P576" s="31"/>
      <c r="Q576" s="31"/>
    </row>
    <row r="577" spans="2:17" s="30" customFormat="1" ht="12">
      <c r="B577" s="29"/>
      <c r="C577" s="29" t="s">
        <v>3</v>
      </c>
      <c r="G577" s="33"/>
      <c r="M577" s="31"/>
      <c r="N577" s="31"/>
      <c r="P577" s="31"/>
      <c r="Q577" s="31"/>
    </row>
    <row r="578" spans="2:17" s="30" customFormat="1" ht="12">
      <c r="B578" s="32" t="s">
        <v>677</v>
      </c>
      <c r="C578" s="32" t="s">
        <v>0</v>
      </c>
      <c r="D578" s="33" t="s">
        <v>2</v>
      </c>
      <c r="E578" s="33" t="s">
        <v>676</v>
      </c>
      <c r="G578" s="33"/>
      <c r="I578" s="33" t="s">
        <v>667</v>
      </c>
      <c r="J578" s="33" t="s">
        <v>666</v>
      </c>
      <c r="K578" s="33" t="s">
        <v>665</v>
      </c>
      <c r="M578" s="31"/>
      <c r="N578" s="31"/>
      <c r="P578" s="31"/>
      <c r="Q578" s="31"/>
    </row>
    <row r="579" spans="2:17" s="30" customFormat="1" ht="12">
      <c r="B579" s="32"/>
      <c r="C579" s="32" t="s">
        <v>3</v>
      </c>
      <c r="D579" s="33" t="s">
        <v>673</v>
      </c>
      <c r="E579" s="33"/>
      <c r="G579" s="33"/>
      <c r="I579" s="33" t="s">
        <v>664</v>
      </c>
      <c r="J579" s="33" t="s">
        <v>663</v>
      </c>
      <c r="K579" s="33" t="s">
        <v>662</v>
      </c>
      <c r="M579" s="31"/>
      <c r="N579" s="31"/>
      <c r="P579" s="31"/>
      <c r="Q579" s="31"/>
    </row>
    <row r="580" spans="2:17" s="30" customFormat="1" ht="12">
      <c r="B580" s="29"/>
      <c r="C580" s="29" t="s">
        <v>3</v>
      </c>
      <c r="G580" s="33"/>
      <c r="M580" s="31"/>
      <c r="N580" s="31"/>
      <c r="P580" s="31"/>
      <c r="Q580" s="31"/>
    </row>
    <row r="581" spans="2:17" s="30" customFormat="1" ht="12">
      <c r="B581" s="29" t="s">
        <v>54</v>
      </c>
      <c r="C581" s="29" t="s">
        <v>457</v>
      </c>
      <c r="D581" s="30" t="s">
        <v>104</v>
      </c>
      <c r="E581" s="30" t="s">
        <v>14</v>
      </c>
      <c r="G581" s="33"/>
      <c r="I581" s="30">
        <v>4</v>
      </c>
      <c r="J581" s="34">
        <v>1050000</v>
      </c>
      <c r="K581" s="34">
        <v>1753677</v>
      </c>
      <c r="M581" s="31"/>
      <c r="N581" s="31"/>
      <c r="P581" s="31"/>
      <c r="Q581" s="31"/>
    </row>
    <row r="582" spans="2:17" s="30" customFormat="1" ht="12">
      <c r="B582" s="29" t="s">
        <v>455</v>
      </c>
      <c r="C582" s="29" t="s">
        <v>739</v>
      </c>
      <c r="D582" s="30" t="s">
        <v>26</v>
      </c>
      <c r="E582" s="30" t="s">
        <v>14</v>
      </c>
      <c r="G582" s="33"/>
      <c r="I582" s="30">
        <v>2</v>
      </c>
      <c r="J582" s="34">
        <v>192000</v>
      </c>
      <c r="K582" s="34">
        <v>1158779</v>
      </c>
      <c r="M582" s="31"/>
      <c r="N582" s="31"/>
      <c r="P582" s="31"/>
      <c r="Q582" s="31"/>
    </row>
    <row r="583" spans="2:17" s="30" customFormat="1" ht="12">
      <c r="B583" s="29"/>
      <c r="C583" s="29" t="s">
        <v>3</v>
      </c>
      <c r="D583" s="30" t="s">
        <v>27</v>
      </c>
      <c r="E583" s="30" t="s">
        <v>14</v>
      </c>
      <c r="G583" s="33"/>
      <c r="I583" s="30">
        <v>1</v>
      </c>
      <c r="J583" s="34">
        <v>301200</v>
      </c>
      <c r="K583" s="34">
        <v>1324165</v>
      </c>
      <c r="M583" s="31"/>
      <c r="N583" s="31"/>
      <c r="P583" s="31"/>
      <c r="Q583" s="31"/>
    </row>
    <row r="584" spans="2:17" s="30" customFormat="1" ht="12">
      <c r="B584" s="29"/>
      <c r="C584" s="29" t="s">
        <v>3</v>
      </c>
      <c r="D584" s="30" t="s">
        <v>26</v>
      </c>
      <c r="E584" s="30" t="s">
        <v>14</v>
      </c>
      <c r="G584" s="33"/>
      <c r="I584" s="30">
        <v>4</v>
      </c>
      <c r="J584" s="34">
        <v>178000</v>
      </c>
      <c r="K584" s="34">
        <v>806035</v>
      </c>
      <c r="M584" s="31"/>
      <c r="N584" s="31"/>
      <c r="P584" s="31"/>
      <c r="Q584" s="31"/>
    </row>
    <row r="585" spans="2:17" s="30" customFormat="1" ht="12">
      <c r="B585" s="29" t="s">
        <v>19</v>
      </c>
      <c r="C585" s="29" t="s">
        <v>738</v>
      </c>
      <c r="D585" s="30" t="s">
        <v>29</v>
      </c>
      <c r="E585" s="30" t="s">
        <v>685</v>
      </c>
      <c r="G585" s="33"/>
      <c r="I585" s="30">
        <v>1</v>
      </c>
      <c r="J585" s="30">
        <v>400</v>
      </c>
      <c r="K585" s="34">
        <v>0</v>
      </c>
      <c r="M585" s="31"/>
      <c r="N585" s="31"/>
      <c r="P585" s="31"/>
      <c r="Q585" s="31"/>
    </row>
    <row r="586" spans="2:17" s="30" customFormat="1" ht="12">
      <c r="B586" s="29" t="s">
        <v>459</v>
      </c>
      <c r="C586" s="29" t="s">
        <v>458</v>
      </c>
      <c r="D586" s="30" t="s">
        <v>26</v>
      </c>
      <c r="E586" s="30" t="s">
        <v>14</v>
      </c>
      <c r="G586" s="33"/>
      <c r="I586" s="30">
        <v>1</v>
      </c>
      <c r="J586" s="34">
        <v>25000</v>
      </c>
      <c r="K586" s="34">
        <v>124193.90000000001</v>
      </c>
      <c r="M586" s="31"/>
      <c r="N586" s="31"/>
      <c r="P586" s="31"/>
      <c r="Q586" s="31"/>
    </row>
    <row r="587" spans="2:17" s="30" customFormat="1" ht="12">
      <c r="B587" s="29"/>
      <c r="C587" s="29" t="s">
        <v>3</v>
      </c>
      <c r="D587" s="30" t="s">
        <v>26</v>
      </c>
      <c r="E587" s="30" t="s">
        <v>14</v>
      </c>
      <c r="G587" s="33"/>
      <c r="I587" s="30">
        <v>1</v>
      </c>
      <c r="J587" s="34">
        <v>25000</v>
      </c>
      <c r="K587" s="34">
        <v>116538.6</v>
      </c>
      <c r="M587" s="31"/>
      <c r="N587" s="31"/>
      <c r="P587" s="31"/>
      <c r="Q587" s="31"/>
    </row>
    <row r="588" spans="2:17" s="30" customFormat="1" ht="12">
      <c r="B588" s="29"/>
      <c r="C588" s="29" t="s">
        <v>3</v>
      </c>
      <c r="D588" s="30" t="s">
        <v>27</v>
      </c>
      <c r="E588" s="30" t="s">
        <v>14</v>
      </c>
      <c r="G588" s="33"/>
      <c r="I588" s="30">
        <v>1</v>
      </c>
      <c r="J588" s="34">
        <v>15000</v>
      </c>
      <c r="K588" s="34">
        <v>95138.89999999998</v>
      </c>
      <c r="M588" s="31"/>
      <c r="N588" s="31"/>
      <c r="P588" s="31"/>
      <c r="Q588" s="31"/>
    </row>
    <row r="589" spans="2:17" s="30" customFormat="1" ht="12">
      <c r="B589" s="29"/>
      <c r="C589" s="29" t="s">
        <v>3</v>
      </c>
      <c r="D589" s="30" t="s">
        <v>27</v>
      </c>
      <c r="E589" s="30" t="s">
        <v>14</v>
      </c>
      <c r="G589" s="33"/>
      <c r="I589" s="30">
        <v>1</v>
      </c>
      <c r="J589" s="34">
        <v>15000</v>
      </c>
      <c r="K589" s="34">
        <v>29280.699999999997</v>
      </c>
      <c r="M589" s="31"/>
      <c r="N589" s="31"/>
      <c r="P589" s="31"/>
      <c r="Q589" s="31"/>
    </row>
    <row r="590" spans="2:17" s="30" customFormat="1" ht="12">
      <c r="B590" s="29"/>
      <c r="C590" s="29" t="s">
        <v>3</v>
      </c>
      <c r="D590" s="30" t="s">
        <v>33</v>
      </c>
      <c r="E590" s="30" t="s">
        <v>14</v>
      </c>
      <c r="G590" s="33"/>
      <c r="I590" s="30">
        <v>1</v>
      </c>
      <c r="J590" s="34">
        <v>17500</v>
      </c>
      <c r="K590" s="34">
        <v>6570.0999999999995</v>
      </c>
      <c r="M590" s="31"/>
      <c r="N590" s="31"/>
      <c r="P590" s="31"/>
      <c r="Q590" s="31"/>
    </row>
    <row r="591" spans="2:17" s="30" customFormat="1" ht="12">
      <c r="B591" s="29" t="s">
        <v>480</v>
      </c>
      <c r="C591" s="29" t="s">
        <v>479</v>
      </c>
      <c r="D591" s="30" t="s">
        <v>33</v>
      </c>
      <c r="E591" s="30" t="s">
        <v>14</v>
      </c>
      <c r="G591" s="33"/>
      <c r="I591" s="30">
        <v>3</v>
      </c>
      <c r="J591" s="34">
        <v>67500</v>
      </c>
      <c r="K591" s="34">
        <v>2</v>
      </c>
      <c r="M591" s="31"/>
      <c r="N591" s="31"/>
      <c r="P591" s="31"/>
      <c r="Q591" s="31"/>
    </row>
    <row r="592" spans="2:17" s="30" customFormat="1" ht="12">
      <c r="B592" s="29" t="s">
        <v>461</v>
      </c>
      <c r="C592" s="29" t="s">
        <v>460</v>
      </c>
      <c r="D592" s="30" t="s">
        <v>21</v>
      </c>
      <c r="E592" s="30" t="s">
        <v>685</v>
      </c>
      <c r="G592" s="33"/>
      <c r="I592" s="30">
        <v>3</v>
      </c>
      <c r="J592" s="34">
        <v>1504</v>
      </c>
      <c r="M592" s="31"/>
      <c r="N592" s="31"/>
      <c r="P592" s="31"/>
      <c r="Q592" s="31"/>
    </row>
    <row r="593" spans="1:17" s="30" customFormat="1" ht="12">
      <c r="B593" s="29"/>
      <c r="C593" s="29" t="s">
        <v>460</v>
      </c>
      <c r="D593" s="30" t="s">
        <v>104</v>
      </c>
      <c r="E593" s="30" t="s">
        <v>685</v>
      </c>
      <c r="G593" s="33"/>
      <c r="I593" s="30">
        <v>1</v>
      </c>
      <c r="J593" s="34">
        <v>400</v>
      </c>
      <c r="M593" s="31"/>
      <c r="N593" s="31"/>
      <c r="P593" s="31"/>
      <c r="Q593" s="31"/>
    </row>
    <row r="594" spans="1:17" s="30" customFormat="1" ht="12">
      <c r="B594" s="29"/>
      <c r="C594" s="29" t="s">
        <v>462</v>
      </c>
      <c r="D594" s="30" t="s">
        <v>21</v>
      </c>
      <c r="E594" s="30" t="s">
        <v>685</v>
      </c>
      <c r="G594" s="33"/>
      <c r="I594" s="30">
        <v>2</v>
      </c>
      <c r="J594" s="30">
        <v>560</v>
      </c>
      <c r="M594" s="31"/>
      <c r="N594" s="31"/>
      <c r="P594" s="31"/>
      <c r="Q594" s="31"/>
    </row>
    <row r="595" spans="1:17" s="30" customFormat="1" ht="12">
      <c r="B595" s="29"/>
      <c r="C595" s="29" t="s">
        <v>465</v>
      </c>
      <c r="D595" s="30" t="s">
        <v>21</v>
      </c>
      <c r="E595" s="30" t="s">
        <v>99</v>
      </c>
      <c r="G595" s="33"/>
      <c r="I595" s="30">
        <v>1</v>
      </c>
      <c r="J595" s="30">
        <v>24</v>
      </c>
      <c r="M595" s="31"/>
      <c r="N595" s="31"/>
      <c r="P595" s="31"/>
      <c r="Q595" s="31"/>
    </row>
    <row r="596" spans="1:17" s="30" customFormat="1" ht="12">
      <c r="B596" s="29"/>
      <c r="C596" s="29" t="s">
        <v>3</v>
      </c>
      <c r="D596" s="30" t="s">
        <v>104</v>
      </c>
      <c r="E596" s="30" t="s">
        <v>99</v>
      </c>
      <c r="G596" s="33"/>
      <c r="I596" s="30">
        <v>1</v>
      </c>
      <c r="J596" s="30">
        <v>50</v>
      </c>
      <c r="M596" s="31"/>
      <c r="N596" s="31"/>
      <c r="P596" s="31"/>
      <c r="Q596" s="31"/>
    </row>
    <row r="597" spans="1:17" s="30" customFormat="1" ht="12">
      <c r="B597" s="29"/>
      <c r="C597" s="29" t="s">
        <v>466</v>
      </c>
      <c r="D597" s="30" t="s">
        <v>21</v>
      </c>
      <c r="E597" s="30" t="s">
        <v>685</v>
      </c>
      <c r="G597" s="33"/>
      <c r="I597" s="30">
        <v>2</v>
      </c>
      <c r="J597" s="30">
        <v>573</v>
      </c>
      <c r="M597" s="31"/>
      <c r="N597" s="31"/>
      <c r="P597" s="31"/>
      <c r="Q597" s="31"/>
    </row>
    <row r="598" spans="1:17" s="30" customFormat="1" ht="12">
      <c r="B598" s="29"/>
      <c r="C598" s="29" t="s">
        <v>467</v>
      </c>
      <c r="D598" s="30" t="s">
        <v>104</v>
      </c>
      <c r="E598" s="30" t="s">
        <v>685</v>
      </c>
      <c r="G598" s="33"/>
      <c r="I598" s="30">
        <v>2</v>
      </c>
      <c r="J598" s="30">
        <v>400</v>
      </c>
      <c r="M598" s="31"/>
      <c r="N598" s="31"/>
      <c r="P598" s="31"/>
      <c r="Q598" s="31"/>
    </row>
    <row r="599" spans="1:17" s="30" customFormat="1" ht="12">
      <c r="B599" s="29"/>
      <c r="C599" s="29" t="s">
        <v>470</v>
      </c>
      <c r="D599" s="30" t="s">
        <v>104</v>
      </c>
      <c r="E599" s="30" t="s">
        <v>99</v>
      </c>
      <c r="G599" s="33"/>
      <c r="I599" s="30">
        <v>1</v>
      </c>
      <c r="J599" s="30">
        <v>60</v>
      </c>
      <c r="M599" s="31"/>
      <c r="N599" s="31"/>
      <c r="P599" s="31"/>
      <c r="Q599" s="31"/>
    </row>
    <row r="600" spans="1:17" s="30" customFormat="1" ht="12">
      <c r="B600" s="29"/>
      <c r="C600" s="29" t="s">
        <v>471</v>
      </c>
      <c r="D600" s="30" t="s">
        <v>21</v>
      </c>
      <c r="E600" s="30" t="s">
        <v>99</v>
      </c>
      <c r="G600" s="33"/>
      <c r="I600" s="30">
        <v>3</v>
      </c>
      <c r="J600" s="30">
        <v>360</v>
      </c>
      <c r="K600" s="34">
        <v>316</v>
      </c>
      <c r="M600" s="31"/>
      <c r="N600" s="31"/>
      <c r="P600" s="31"/>
      <c r="Q600" s="31"/>
    </row>
    <row r="601" spans="1:17" s="30" customFormat="1" ht="12">
      <c r="A601" s="35"/>
      <c r="B601" s="29"/>
      <c r="C601" s="29" t="s">
        <v>471</v>
      </c>
      <c r="D601" s="30" t="s">
        <v>29</v>
      </c>
      <c r="E601" s="30" t="s">
        <v>99</v>
      </c>
      <c r="G601" s="33" t="s">
        <v>905</v>
      </c>
      <c r="I601" s="30" t="s">
        <v>670</v>
      </c>
      <c r="J601" s="30" t="s">
        <v>670</v>
      </c>
      <c r="K601" s="34">
        <v>51</v>
      </c>
      <c r="M601" s="31"/>
      <c r="N601" s="31"/>
      <c r="P601" s="31"/>
      <c r="Q601" s="31"/>
    </row>
    <row r="602" spans="1:17" s="30" customFormat="1" ht="12">
      <c r="B602" s="29"/>
      <c r="C602" s="29" t="s">
        <v>472</v>
      </c>
      <c r="D602" s="30" t="s">
        <v>21</v>
      </c>
      <c r="E602" s="30" t="s">
        <v>685</v>
      </c>
      <c r="G602" s="33"/>
      <c r="I602" s="30">
        <v>5</v>
      </c>
      <c r="J602" s="34">
        <v>900</v>
      </c>
      <c r="M602" s="31"/>
      <c r="N602" s="31"/>
      <c r="P602" s="31"/>
      <c r="Q602" s="31"/>
    </row>
    <row r="603" spans="1:17" s="30" customFormat="1" ht="12">
      <c r="B603" s="29"/>
      <c r="C603" s="29" t="s">
        <v>469</v>
      </c>
      <c r="D603" s="30" t="s">
        <v>21</v>
      </c>
      <c r="E603" s="30" t="s">
        <v>99</v>
      </c>
      <c r="G603" s="33"/>
      <c r="I603" s="30">
        <v>1</v>
      </c>
      <c r="J603" s="30">
        <v>48</v>
      </c>
      <c r="M603" s="31"/>
      <c r="N603" s="31"/>
      <c r="P603" s="31"/>
      <c r="Q603" s="31"/>
    </row>
    <row r="604" spans="1:17" s="30" customFormat="1" ht="12">
      <c r="B604" s="29"/>
      <c r="C604" s="29" t="s">
        <v>481</v>
      </c>
      <c r="D604" s="30" t="s">
        <v>21</v>
      </c>
      <c r="E604" s="30" t="s">
        <v>99</v>
      </c>
      <c r="G604" s="33"/>
      <c r="I604" s="30">
        <v>4</v>
      </c>
      <c r="J604" s="30">
        <v>926</v>
      </c>
      <c r="K604" s="34">
        <v>1829</v>
      </c>
      <c r="M604" s="31"/>
      <c r="N604" s="31"/>
      <c r="P604" s="31"/>
      <c r="Q604" s="31"/>
    </row>
    <row r="605" spans="1:17" s="30" customFormat="1" ht="12">
      <c r="B605" s="29"/>
      <c r="C605" s="29" t="s">
        <v>482</v>
      </c>
      <c r="D605" s="30" t="s">
        <v>21</v>
      </c>
      <c r="E605" s="30" t="s">
        <v>685</v>
      </c>
      <c r="G605" s="33"/>
      <c r="I605" s="30">
        <v>1</v>
      </c>
      <c r="J605" s="30">
        <v>180</v>
      </c>
      <c r="M605" s="31"/>
      <c r="N605" s="31"/>
      <c r="P605" s="31"/>
      <c r="Q605" s="31"/>
    </row>
    <row r="606" spans="1:17" s="30" customFormat="1" ht="12">
      <c r="B606" s="29"/>
      <c r="C606" s="29" t="s">
        <v>483</v>
      </c>
      <c r="D606" s="30" t="s">
        <v>21</v>
      </c>
      <c r="E606" s="30" t="s">
        <v>685</v>
      </c>
      <c r="G606" s="33"/>
      <c r="I606" s="30">
        <v>1</v>
      </c>
      <c r="J606" s="30">
        <v>45</v>
      </c>
      <c r="M606" s="31"/>
      <c r="N606" s="31"/>
      <c r="P606" s="31"/>
      <c r="Q606" s="31"/>
    </row>
    <row r="607" spans="1:17" s="30" customFormat="1" ht="12">
      <c r="C607" s="29" t="s">
        <v>906</v>
      </c>
      <c r="D607" s="30" t="s">
        <v>104</v>
      </c>
      <c r="E607" s="30" t="s">
        <v>99</v>
      </c>
      <c r="G607" s="33"/>
      <c r="I607" s="30">
        <v>1</v>
      </c>
      <c r="J607" s="30">
        <v>120</v>
      </c>
      <c r="M607" s="31"/>
      <c r="N607" s="31"/>
      <c r="P607" s="31"/>
      <c r="Q607" s="31"/>
    </row>
    <row r="608" spans="1:17" s="30" customFormat="1" ht="12">
      <c r="C608" s="29" t="s">
        <v>485</v>
      </c>
      <c r="D608" s="30" t="s">
        <v>21</v>
      </c>
      <c r="E608" s="30" t="s">
        <v>99</v>
      </c>
      <c r="G608" s="33"/>
      <c r="I608" s="30">
        <v>3</v>
      </c>
      <c r="J608" s="30">
        <v>120</v>
      </c>
      <c r="K608" s="34"/>
      <c r="M608" s="31"/>
      <c r="N608" s="31"/>
      <c r="P608" s="31"/>
      <c r="Q608" s="31"/>
    </row>
    <row r="609" spans="2:17" s="30" customFormat="1" ht="12">
      <c r="B609" s="29"/>
      <c r="C609" s="29" t="s">
        <v>490</v>
      </c>
      <c r="D609" s="30" t="s">
        <v>21</v>
      </c>
      <c r="E609" s="30" t="s">
        <v>685</v>
      </c>
      <c r="G609" s="33"/>
      <c r="I609" s="30">
        <v>5</v>
      </c>
      <c r="J609" s="34">
        <v>4246</v>
      </c>
      <c r="M609" s="31"/>
      <c r="N609" s="31"/>
      <c r="P609" s="31"/>
      <c r="Q609" s="31"/>
    </row>
    <row r="610" spans="2:17" s="30" customFormat="1" ht="12">
      <c r="B610" s="29"/>
      <c r="C610" s="29" t="s">
        <v>491</v>
      </c>
      <c r="D610" s="30" t="s">
        <v>21</v>
      </c>
      <c r="E610" s="30" t="s">
        <v>685</v>
      </c>
      <c r="G610" s="33"/>
      <c r="I610" s="30">
        <v>2</v>
      </c>
      <c r="J610" s="30">
        <v>190</v>
      </c>
      <c r="M610" s="31"/>
      <c r="N610" s="31"/>
      <c r="P610" s="31"/>
      <c r="Q610" s="31"/>
    </row>
    <row r="611" spans="2:17" s="30" customFormat="1" ht="12">
      <c r="B611" s="29"/>
      <c r="C611" s="29" t="s">
        <v>3</v>
      </c>
      <c r="D611" s="30" t="s">
        <v>104</v>
      </c>
      <c r="E611" s="30" t="s">
        <v>685</v>
      </c>
      <c r="G611" s="33"/>
      <c r="I611" s="30">
        <v>1</v>
      </c>
      <c r="J611" s="30">
        <v>65</v>
      </c>
      <c r="M611" s="31"/>
      <c r="N611" s="31"/>
      <c r="P611" s="31"/>
      <c r="Q611" s="31"/>
    </row>
    <row r="612" spans="2:17" s="30" customFormat="1" ht="12">
      <c r="B612" s="29"/>
      <c r="C612" s="29" t="s">
        <v>492</v>
      </c>
      <c r="D612" s="30" t="s">
        <v>21</v>
      </c>
      <c r="E612" s="30" t="s">
        <v>685</v>
      </c>
      <c r="G612" s="33"/>
      <c r="I612" s="30">
        <v>1</v>
      </c>
      <c r="J612" s="30">
        <v>145</v>
      </c>
      <c r="M612" s="31"/>
      <c r="N612" s="31"/>
      <c r="P612" s="31"/>
      <c r="Q612" s="31"/>
    </row>
    <row r="613" spans="2:17" s="30" customFormat="1" ht="12">
      <c r="C613" s="29" t="s">
        <v>493</v>
      </c>
      <c r="D613" s="30" t="s">
        <v>21</v>
      </c>
      <c r="E613" s="30" t="s">
        <v>685</v>
      </c>
      <c r="G613" s="33"/>
      <c r="I613" s="30">
        <v>1</v>
      </c>
      <c r="J613" s="30">
        <v>240</v>
      </c>
      <c r="M613" s="31"/>
      <c r="N613" s="31"/>
      <c r="P613" s="31"/>
      <c r="Q613" s="31"/>
    </row>
    <row r="614" spans="2:17" s="30" customFormat="1" ht="12">
      <c r="B614" s="29"/>
      <c r="C614" s="29" t="s">
        <v>494</v>
      </c>
      <c r="D614" s="30" t="s">
        <v>21</v>
      </c>
      <c r="E614" s="30" t="s">
        <v>99</v>
      </c>
      <c r="G614" s="33"/>
      <c r="I614" s="30">
        <v>13</v>
      </c>
      <c r="J614" s="34">
        <v>9035</v>
      </c>
      <c r="K614" s="34">
        <v>24799.66</v>
      </c>
      <c r="M614" s="31"/>
      <c r="N614" s="31"/>
      <c r="P614" s="31"/>
      <c r="Q614" s="31"/>
    </row>
    <row r="615" spans="2:17" s="30" customFormat="1" ht="12">
      <c r="B615" s="29"/>
      <c r="C615" s="29" t="s">
        <v>494</v>
      </c>
      <c r="D615" s="30" t="s">
        <v>33</v>
      </c>
      <c r="E615" s="30" t="s">
        <v>99</v>
      </c>
      <c r="G615" s="33"/>
      <c r="I615" s="30">
        <v>13</v>
      </c>
      <c r="J615" s="34">
        <v>9035</v>
      </c>
      <c r="K615" s="34">
        <v>9299.1689999999999</v>
      </c>
      <c r="M615" s="31"/>
      <c r="N615" s="31"/>
      <c r="P615" s="31"/>
      <c r="Q615" s="31"/>
    </row>
    <row r="616" spans="2:17" s="30" customFormat="1" ht="12">
      <c r="B616" s="29"/>
      <c r="C616" s="29" t="s">
        <v>495</v>
      </c>
      <c r="D616" s="30" t="s">
        <v>21</v>
      </c>
      <c r="E616" s="30" t="s">
        <v>99</v>
      </c>
      <c r="G616" s="33"/>
      <c r="I616" s="30">
        <v>4</v>
      </c>
      <c r="J616" s="34">
        <v>1112</v>
      </c>
      <c r="K616" s="34">
        <v>2089.0589999999997</v>
      </c>
      <c r="M616" s="31"/>
      <c r="N616" s="31"/>
      <c r="P616" s="31"/>
      <c r="Q616" s="31"/>
    </row>
    <row r="617" spans="2:17" s="30" customFormat="1" ht="12">
      <c r="B617" s="3" t="s">
        <v>489</v>
      </c>
      <c r="C617" s="29" t="s">
        <v>488</v>
      </c>
      <c r="D617" s="30" t="s">
        <v>104</v>
      </c>
      <c r="E617" s="30" t="s">
        <v>14</v>
      </c>
      <c r="G617" s="33"/>
      <c r="I617" s="30">
        <v>2</v>
      </c>
      <c r="J617" s="34">
        <v>472000</v>
      </c>
      <c r="K617" s="34">
        <v>842628</v>
      </c>
      <c r="M617" s="31"/>
      <c r="N617" s="31"/>
      <c r="P617" s="31"/>
      <c r="Q617" s="31"/>
    </row>
    <row r="618" spans="2:17" s="30" customFormat="1" ht="12">
      <c r="B618" s="29" t="s">
        <v>737</v>
      </c>
      <c r="C618" s="29" t="s">
        <v>463</v>
      </c>
      <c r="D618" s="30" t="s">
        <v>104</v>
      </c>
      <c r="E618" s="30" t="s">
        <v>14</v>
      </c>
      <c r="G618" s="33"/>
      <c r="I618" s="30">
        <v>3</v>
      </c>
      <c r="J618" s="34">
        <v>128000</v>
      </c>
      <c r="K618" s="34">
        <v>521791.60000000003</v>
      </c>
      <c r="M618" s="31"/>
      <c r="N618" s="31"/>
      <c r="P618" s="31"/>
      <c r="Q618" s="31"/>
    </row>
    <row r="619" spans="2:17" s="30" customFormat="1" ht="12">
      <c r="B619" s="29"/>
      <c r="C619" s="29" t="s">
        <v>478</v>
      </c>
      <c r="D619" s="30" t="s">
        <v>104</v>
      </c>
      <c r="E619" s="30" t="s">
        <v>14</v>
      </c>
      <c r="G619" s="33"/>
      <c r="I619" s="30">
        <v>6</v>
      </c>
      <c r="J619" s="34">
        <v>1200000</v>
      </c>
      <c r="K619" s="34">
        <v>2110428.4</v>
      </c>
      <c r="M619" s="31"/>
      <c r="N619" s="31"/>
      <c r="P619" s="31"/>
      <c r="Q619" s="31"/>
    </row>
    <row r="620" spans="2:17" s="30" customFormat="1" ht="12">
      <c r="B620" s="29" t="s">
        <v>487</v>
      </c>
      <c r="C620" s="29" t="s">
        <v>486</v>
      </c>
      <c r="D620" s="30" t="s">
        <v>104</v>
      </c>
      <c r="E620" s="30" t="s">
        <v>14</v>
      </c>
      <c r="G620" s="33"/>
      <c r="I620" s="30">
        <v>4</v>
      </c>
      <c r="J620" s="34">
        <v>1400000</v>
      </c>
      <c r="K620" s="34">
        <v>4059473.4600000004</v>
      </c>
      <c r="M620" s="31"/>
      <c r="N620" s="31"/>
      <c r="P620" s="31"/>
      <c r="Q620" s="31"/>
    </row>
    <row r="621" spans="2:17" s="30" customFormat="1" ht="12">
      <c r="B621" s="29" t="s">
        <v>736</v>
      </c>
      <c r="C621" s="29" t="s">
        <v>735</v>
      </c>
      <c r="D621" s="30" t="s">
        <v>26</v>
      </c>
      <c r="E621" s="30" t="s">
        <v>14</v>
      </c>
      <c r="G621" s="33"/>
      <c r="I621" s="30">
        <v>3</v>
      </c>
      <c r="J621" s="34">
        <v>375000</v>
      </c>
      <c r="K621" s="34">
        <v>2343602.9</v>
      </c>
      <c r="M621" s="31"/>
      <c r="N621" s="31"/>
      <c r="P621" s="31"/>
      <c r="Q621" s="31"/>
    </row>
    <row r="622" spans="2:17" s="30" customFormat="1" ht="12">
      <c r="B622" s="29"/>
      <c r="C622" s="29" t="s">
        <v>735</v>
      </c>
      <c r="D622" s="30" t="s">
        <v>27</v>
      </c>
      <c r="E622" s="30" t="s">
        <v>14</v>
      </c>
      <c r="G622" s="33"/>
      <c r="I622" s="30">
        <v>1</v>
      </c>
      <c r="J622" s="34">
        <v>165000</v>
      </c>
      <c r="K622" s="34">
        <v>1138563</v>
      </c>
      <c r="M622" s="31"/>
      <c r="N622" s="31"/>
      <c r="P622" s="31"/>
      <c r="Q622" s="31"/>
    </row>
    <row r="623" spans="2:17" s="30" customFormat="1" ht="12">
      <c r="B623" s="29" t="s">
        <v>31</v>
      </c>
      <c r="C623" s="29" t="s">
        <v>460</v>
      </c>
      <c r="D623" s="30" t="s">
        <v>21</v>
      </c>
      <c r="E623" s="30" t="s">
        <v>14</v>
      </c>
      <c r="G623" s="33"/>
      <c r="I623" s="30">
        <v>10</v>
      </c>
      <c r="J623" s="34">
        <v>6300</v>
      </c>
      <c r="K623" s="34">
        <v>4747</v>
      </c>
      <c r="M623" s="31"/>
      <c r="N623" s="31"/>
      <c r="P623" s="31"/>
      <c r="Q623" s="31"/>
    </row>
    <row r="624" spans="2:17" s="30" customFormat="1" ht="12">
      <c r="B624" s="41"/>
      <c r="C624" s="29" t="s">
        <v>734</v>
      </c>
      <c r="D624" s="30" t="s">
        <v>21</v>
      </c>
      <c r="E624" s="30" t="s">
        <v>14</v>
      </c>
      <c r="G624" s="33"/>
      <c r="I624" s="30">
        <v>10</v>
      </c>
      <c r="J624" s="34">
        <v>5000</v>
      </c>
      <c r="K624" s="34">
        <v>1675</v>
      </c>
      <c r="M624" s="31"/>
      <c r="N624" s="31"/>
      <c r="P624" s="31"/>
      <c r="Q624" s="31"/>
    </row>
    <row r="625" spans="2:17" s="30" customFormat="1" ht="12">
      <c r="B625" s="29" t="s">
        <v>733</v>
      </c>
      <c r="C625" s="29" t="s">
        <v>732</v>
      </c>
      <c r="D625" s="30" t="s">
        <v>21</v>
      </c>
      <c r="E625" s="30" t="s">
        <v>14</v>
      </c>
      <c r="G625" s="33"/>
      <c r="I625" s="30">
        <v>21</v>
      </c>
      <c r="J625" s="34">
        <v>32000</v>
      </c>
      <c r="K625" s="34">
        <v>194668</v>
      </c>
      <c r="M625" s="31"/>
      <c r="N625" s="31"/>
      <c r="P625" s="31"/>
      <c r="Q625" s="31"/>
    </row>
    <row r="626" spans="2:17" s="30" customFormat="1" ht="12">
      <c r="B626" s="29" t="s">
        <v>11</v>
      </c>
      <c r="C626" s="29" t="s">
        <v>3</v>
      </c>
      <c r="G626" s="33"/>
      <c r="I626" s="30">
        <f t="shared" ref="I626:K626" si="10">SUM(I581:I625)</f>
        <v>152</v>
      </c>
      <c r="J626" s="34">
        <f t="shared" si="10"/>
        <v>5700238</v>
      </c>
      <c r="K626" s="34">
        <f t="shared" si="10"/>
        <v>16670341.448000001</v>
      </c>
      <c r="M626" s="31"/>
      <c r="N626" s="31"/>
      <c r="P626" s="31"/>
      <c r="Q626" s="31"/>
    </row>
    <row r="627" spans="2:17" s="30" customFormat="1" ht="12">
      <c r="B627" s="29"/>
      <c r="C627" s="29" t="s">
        <v>907</v>
      </c>
      <c r="G627" s="33"/>
      <c r="M627" s="31"/>
      <c r="N627" s="31"/>
      <c r="P627" s="31"/>
      <c r="Q627" s="31"/>
    </row>
    <row r="628" spans="2:17" s="30" customFormat="1" ht="12">
      <c r="B628" s="29"/>
      <c r="C628" s="29" t="s">
        <v>3</v>
      </c>
      <c r="G628" s="33"/>
      <c r="M628" s="31"/>
      <c r="N628" s="31"/>
      <c r="P628" s="31"/>
      <c r="Q628" s="31"/>
    </row>
    <row r="629" spans="2:17" s="30" customFormat="1" ht="12">
      <c r="B629" s="32" t="s">
        <v>497</v>
      </c>
      <c r="C629" s="29" t="s">
        <v>3</v>
      </c>
      <c r="G629" s="33"/>
      <c r="J629" s="34"/>
      <c r="M629" s="31"/>
      <c r="N629" s="31"/>
      <c r="P629" s="31"/>
      <c r="Q629" s="31"/>
    </row>
    <row r="630" spans="2:17" s="30" customFormat="1" ht="12">
      <c r="B630" s="29"/>
      <c r="C630" s="29" t="s">
        <v>3</v>
      </c>
      <c r="G630" s="33"/>
      <c r="M630" s="31"/>
      <c r="N630" s="31"/>
      <c r="P630" s="31"/>
      <c r="Q630" s="31"/>
    </row>
    <row r="631" spans="2:17" s="30" customFormat="1" ht="12">
      <c r="B631" s="29"/>
      <c r="C631" s="29" t="s">
        <v>3</v>
      </c>
      <c r="G631" s="33"/>
      <c r="M631" s="31"/>
      <c r="N631" s="31"/>
      <c r="P631" s="31"/>
      <c r="Q631" s="31"/>
    </row>
    <row r="632" spans="2:17" s="30" customFormat="1" ht="12">
      <c r="B632" s="32" t="s">
        <v>677</v>
      </c>
      <c r="C632" s="32" t="s">
        <v>0</v>
      </c>
      <c r="D632" s="33" t="s">
        <v>2</v>
      </c>
      <c r="E632" s="33" t="s">
        <v>676</v>
      </c>
      <c r="G632" s="33"/>
      <c r="I632" s="33" t="s">
        <v>667</v>
      </c>
      <c r="J632" s="33" t="s">
        <v>666</v>
      </c>
      <c r="K632" s="33" t="s">
        <v>665</v>
      </c>
      <c r="M632" s="31"/>
      <c r="N632" s="31"/>
      <c r="P632" s="31"/>
      <c r="Q632" s="31"/>
    </row>
    <row r="633" spans="2:17" s="30" customFormat="1" ht="12">
      <c r="B633" s="32"/>
      <c r="C633" s="32" t="s">
        <v>3</v>
      </c>
      <c r="D633" s="33" t="s">
        <v>673</v>
      </c>
      <c r="E633" s="33"/>
      <c r="G633" s="33"/>
      <c r="I633" s="33" t="s">
        <v>664</v>
      </c>
      <c r="J633" s="33" t="s">
        <v>663</v>
      </c>
      <c r="K633" s="33" t="s">
        <v>662</v>
      </c>
      <c r="M633" s="31"/>
      <c r="N633" s="31"/>
      <c r="P633" s="31"/>
      <c r="Q633" s="31"/>
    </row>
    <row r="634" spans="2:17" s="30" customFormat="1" ht="12">
      <c r="B634" s="29"/>
      <c r="C634" s="29" t="s">
        <v>3</v>
      </c>
      <c r="G634" s="33"/>
      <c r="M634" s="31"/>
      <c r="N634" s="31"/>
      <c r="P634" s="31"/>
      <c r="Q634" s="31"/>
    </row>
    <row r="635" spans="2:17" s="30" customFormat="1" ht="12">
      <c r="B635" s="29" t="s">
        <v>19</v>
      </c>
      <c r="C635" s="29" t="s">
        <v>496</v>
      </c>
      <c r="D635" s="30" t="s">
        <v>104</v>
      </c>
      <c r="E635" s="30" t="s">
        <v>685</v>
      </c>
      <c r="G635" s="33"/>
      <c r="I635" s="30">
        <v>2</v>
      </c>
      <c r="J635" s="34">
        <v>1600</v>
      </c>
      <c r="K635" s="34">
        <v>4854.8690000000006</v>
      </c>
      <c r="M635" s="31"/>
      <c r="N635" s="31"/>
      <c r="P635" s="31"/>
      <c r="Q635" s="31"/>
    </row>
    <row r="636" spans="2:17" s="30" customFormat="1" ht="12">
      <c r="B636" s="29"/>
      <c r="C636" s="29" t="s">
        <v>731</v>
      </c>
      <c r="D636" s="30" t="s">
        <v>21</v>
      </c>
      <c r="E636" s="30" t="s">
        <v>685</v>
      </c>
      <c r="G636" s="33"/>
      <c r="I636" s="30">
        <v>3</v>
      </c>
      <c r="J636" s="34">
        <v>5092</v>
      </c>
      <c r="K636" s="34">
        <v>49.8</v>
      </c>
      <c r="M636" s="31"/>
      <c r="N636" s="31"/>
      <c r="P636" s="31"/>
      <c r="Q636" s="31"/>
    </row>
    <row r="637" spans="2:17" s="30" customFormat="1" ht="12">
      <c r="B637" s="29"/>
      <c r="C637" s="29" t="s">
        <v>3</v>
      </c>
      <c r="D637" s="30" t="s">
        <v>33</v>
      </c>
      <c r="E637" s="30" t="s">
        <v>685</v>
      </c>
      <c r="G637" s="33"/>
      <c r="I637" s="30">
        <v>3</v>
      </c>
      <c r="J637" s="34">
        <v>8920</v>
      </c>
      <c r="K637" s="34">
        <v>0</v>
      </c>
      <c r="M637" s="31"/>
      <c r="N637" s="31"/>
      <c r="P637" s="31"/>
      <c r="Q637" s="31"/>
    </row>
    <row r="638" spans="2:17" s="30" customFormat="1" ht="12">
      <c r="B638" s="29"/>
      <c r="C638" s="29" t="s">
        <v>500</v>
      </c>
      <c r="D638" s="30" t="s">
        <v>21</v>
      </c>
      <c r="E638" s="30" t="s">
        <v>685</v>
      </c>
      <c r="G638" s="33"/>
      <c r="I638" s="30">
        <v>3</v>
      </c>
      <c r="J638" s="34">
        <v>5376</v>
      </c>
      <c r="K638" s="34">
        <v>77</v>
      </c>
      <c r="M638" s="31"/>
      <c r="N638" s="31"/>
      <c r="P638" s="31"/>
      <c r="Q638" s="31"/>
    </row>
    <row r="639" spans="2:17" s="30" customFormat="1" ht="12">
      <c r="B639" s="29"/>
      <c r="C639" s="29" t="s">
        <v>3</v>
      </c>
      <c r="D639" s="30" t="s">
        <v>104</v>
      </c>
      <c r="E639" s="30" t="s">
        <v>685</v>
      </c>
      <c r="G639" s="33"/>
      <c r="I639" s="30">
        <v>2</v>
      </c>
      <c r="J639" s="30">
        <v>360</v>
      </c>
      <c r="K639" s="34">
        <v>0</v>
      </c>
      <c r="M639" s="31"/>
      <c r="N639" s="31"/>
      <c r="P639" s="31"/>
      <c r="Q639" s="31"/>
    </row>
    <row r="640" spans="2:17" s="30" customFormat="1" ht="12">
      <c r="B640" s="29"/>
      <c r="C640" s="29" t="s">
        <v>730</v>
      </c>
      <c r="D640" s="30" t="s">
        <v>21</v>
      </c>
      <c r="E640" s="30" t="s">
        <v>685</v>
      </c>
      <c r="G640" s="33"/>
      <c r="I640" s="30">
        <v>1</v>
      </c>
      <c r="J640" s="30">
        <v>103</v>
      </c>
      <c r="K640" s="34">
        <v>0</v>
      </c>
      <c r="M640" s="31"/>
      <c r="N640" s="31"/>
      <c r="P640" s="31"/>
      <c r="Q640" s="31"/>
    </row>
    <row r="641" spans="2:17" s="30" customFormat="1" ht="12">
      <c r="B641" s="29" t="s">
        <v>502</v>
      </c>
      <c r="C641" s="29" t="s">
        <v>501</v>
      </c>
      <c r="D641" s="30" t="s">
        <v>21</v>
      </c>
      <c r="E641" s="30" t="s">
        <v>99</v>
      </c>
      <c r="G641" s="33"/>
      <c r="I641" s="30">
        <v>2</v>
      </c>
      <c r="J641" s="30">
        <v>170</v>
      </c>
      <c r="K641" s="34">
        <v>232</v>
      </c>
      <c r="M641" s="31"/>
      <c r="N641" s="31"/>
      <c r="P641" s="31"/>
      <c r="Q641" s="31"/>
    </row>
    <row r="642" spans="2:17" s="30" customFormat="1" ht="12">
      <c r="B642" s="29"/>
      <c r="C642" s="29" t="s">
        <v>508</v>
      </c>
      <c r="D642" s="30" t="s">
        <v>21</v>
      </c>
      <c r="E642" s="30" t="s">
        <v>99</v>
      </c>
      <c r="G642" s="33"/>
      <c r="I642" s="30">
        <v>9</v>
      </c>
      <c r="J642" s="34">
        <v>12533</v>
      </c>
      <c r="K642" s="34">
        <v>31486.655000000002</v>
      </c>
      <c r="M642" s="31"/>
      <c r="N642" s="31"/>
      <c r="P642" s="31"/>
      <c r="Q642" s="31"/>
    </row>
    <row r="643" spans="2:17" s="30" customFormat="1" ht="12">
      <c r="B643" s="29"/>
      <c r="C643" s="29" t="s">
        <v>509</v>
      </c>
      <c r="D643" s="30" t="s">
        <v>21</v>
      </c>
      <c r="E643" s="30" t="s">
        <v>99</v>
      </c>
      <c r="G643" s="33"/>
      <c r="I643" s="30">
        <v>2</v>
      </c>
      <c r="J643" s="30">
        <v>110</v>
      </c>
      <c r="K643" s="34">
        <v>158.56600000000003</v>
      </c>
      <c r="M643" s="31"/>
      <c r="N643" s="31"/>
      <c r="P643" s="31"/>
      <c r="Q643" s="31"/>
    </row>
    <row r="644" spans="2:17" s="30" customFormat="1" ht="12">
      <c r="B644" s="29"/>
      <c r="C644" s="29" t="s">
        <v>510</v>
      </c>
      <c r="D644" s="30" t="s">
        <v>21</v>
      </c>
      <c r="E644" s="30" t="s">
        <v>99</v>
      </c>
      <c r="G644" s="33"/>
      <c r="I644" s="30">
        <v>2</v>
      </c>
      <c r="J644" s="30">
        <v>318</v>
      </c>
      <c r="K644" s="34">
        <v>679.03800000000001</v>
      </c>
      <c r="M644" s="31"/>
      <c r="N644" s="31"/>
      <c r="P644" s="31"/>
      <c r="Q644" s="31"/>
    </row>
    <row r="645" spans="2:17" s="30" customFormat="1" ht="12">
      <c r="B645" s="29"/>
      <c r="C645" s="29" t="s">
        <v>516</v>
      </c>
      <c r="D645" s="30" t="s">
        <v>21</v>
      </c>
      <c r="E645" s="30" t="s">
        <v>99</v>
      </c>
      <c r="G645" s="33"/>
      <c r="I645" s="30">
        <v>2</v>
      </c>
      <c r="J645" s="30">
        <v>570</v>
      </c>
      <c r="K645" s="34">
        <v>1325.0859999999998</v>
      </c>
      <c r="M645" s="31"/>
      <c r="N645" s="31"/>
      <c r="P645" s="31"/>
      <c r="Q645" s="31"/>
    </row>
    <row r="646" spans="2:17" s="30" customFormat="1" ht="12">
      <c r="B646" s="29"/>
      <c r="C646" s="29" t="s">
        <v>3</v>
      </c>
      <c r="D646" s="30" t="s">
        <v>104</v>
      </c>
      <c r="E646" s="30" t="s">
        <v>99</v>
      </c>
      <c r="G646" s="33"/>
      <c r="I646" s="30">
        <v>1</v>
      </c>
      <c r="J646" s="30">
        <v>106</v>
      </c>
      <c r="K646" s="34">
        <v>0</v>
      </c>
      <c r="M646" s="31"/>
      <c r="N646" s="31"/>
      <c r="P646" s="31"/>
      <c r="Q646" s="31"/>
    </row>
    <row r="647" spans="2:17" s="30" customFormat="1" ht="12">
      <c r="B647" s="29"/>
      <c r="C647" s="29" t="s">
        <v>517</v>
      </c>
      <c r="D647" s="30" t="s">
        <v>104</v>
      </c>
      <c r="E647" s="30" t="s">
        <v>99</v>
      </c>
      <c r="G647" s="33"/>
      <c r="I647" s="30">
        <v>2</v>
      </c>
      <c r="J647" s="34">
        <v>2300</v>
      </c>
      <c r="K647" s="34">
        <v>1697.9789999999998</v>
      </c>
      <c r="M647" s="31"/>
      <c r="N647" s="31"/>
      <c r="P647" s="31"/>
      <c r="Q647" s="31"/>
    </row>
    <row r="648" spans="2:17" s="30" customFormat="1" ht="12">
      <c r="B648" s="29"/>
      <c r="C648" s="29" t="s">
        <v>520</v>
      </c>
      <c r="D648" s="30" t="s">
        <v>21</v>
      </c>
      <c r="E648" s="30" t="s">
        <v>99</v>
      </c>
      <c r="G648" s="33"/>
      <c r="I648" s="30">
        <v>1</v>
      </c>
      <c r="J648" s="30">
        <v>51</v>
      </c>
      <c r="K648" s="34">
        <v>0</v>
      </c>
      <c r="M648" s="31"/>
      <c r="N648" s="31"/>
      <c r="P648" s="31"/>
      <c r="Q648" s="31"/>
    </row>
    <row r="649" spans="2:17" s="30" customFormat="1" ht="12">
      <c r="B649" s="29" t="s">
        <v>729</v>
      </c>
      <c r="C649" s="29" t="s">
        <v>503</v>
      </c>
      <c r="D649" s="30" t="s">
        <v>104</v>
      </c>
      <c r="E649" s="30" t="s">
        <v>14</v>
      </c>
      <c r="G649" s="33"/>
      <c r="I649" s="30">
        <v>1</v>
      </c>
      <c r="J649" s="34">
        <v>5780</v>
      </c>
      <c r="K649" s="34">
        <v>24707.300000000003</v>
      </c>
      <c r="M649" s="31"/>
      <c r="N649" s="31"/>
      <c r="P649" s="31"/>
      <c r="Q649" s="31"/>
    </row>
    <row r="650" spans="2:17" s="30" customFormat="1" ht="12">
      <c r="B650" s="29"/>
      <c r="C650" s="29" t="s">
        <v>513</v>
      </c>
      <c r="D650" s="30" t="s">
        <v>104</v>
      </c>
      <c r="E650" s="30" t="s">
        <v>14</v>
      </c>
      <c r="G650" s="33"/>
      <c r="I650" s="30">
        <v>2</v>
      </c>
      <c r="J650" s="34">
        <v>5200</v>
      </c>
      <c r="K650" s="34">
        <v>24825.600000000002</v>
      </c>
      <c r="M650" s="31"/>
      <c r="N650" s="31"/>
      <c r="P650" s="31"/>
      <c r="Q650" s="31"/>
    </row>
    <row r="651" spans="2:17" s="30" customFormat="1" ht="12">
      <c r="B651" s="29"/>
      <c r="C651" s="29" t="s">
        <v>511</v>
      </c>
      <c r="D651" s="30" t="s">
        <v>104</v>
      </c>
      <c r="E651" s="30" t="s">
        <v>685</v>
      </c>
      <c r="G651" s="33"/>
      <c r="I651" s="30">
        <v>1</v>
      </c>
      <c r="J651" s="34">
        <v>1309</v>
      </c>
      <c r="K651" s="34">
        <v>4643.6600000000008</v>
      </c>
      <c r="M651" s="31"/>
      <c r="N651" s="31"/>
      <c r="P651" s="31"/>
      <c r="Q651" s="31"/>
    </row>
    <row r="652" spans="2:17" s="30" customFormat="1" ht="12">
      <c r="B652" s="29"/>
      <c r="C652" s="29" t="s">
        <v>515</v>
      </c>
      <c r="D652" s="30" t="s">
        <v>104</v>
      </c>
      <c r="E652" s="30" t="s">
        <v>14</v>
      </c>
      <c r="G652" s="33"/>
      <c r="I652" s="30">
        <v>2</v>
      </c>
      <c r="J652" s="34">
        <v>6200</v>
      </c>
      <c r="K652" s="34">
        <v>21851.7</v>
      </c>
      <c r="M652" s="31"/>
      <c r="N652" s="31"/>
      <c r="P652" s="31"/>
      <c r="Q652" s="31"/>
    </row>
    <row r="653" spans="2:17" s="30" customFormat="1" ht="12">
      <c r="B653" s="29"/>
      <c r="C653" s="29" t="s">
        <v>728</v>
      </c>
      <c r="D653" s="30" t="s">
        <v>104</v>
      </c>
      <c r="E653" s="30" t="s">
        <v>14</v>
      </c>
      <c r="G653" s="33"/>
      <c r="I653" s="30">
        <v>2</v>
      </c>
      <c r="J653" s="34">
        <v>7900</v>
      </c>
      <c r="K653" s="34">
        <v>16785.2</v>
      </c>
      <c r="M653" s="31"/>
      <c r="N653" s="31"/>
      <c r="P653" s="31"/>
      <c r="Q653" s="31"/>
    </row>
    <row r="654" spans="2:17" s="30" customFormat="1" ht="12">
      <c r="B654" s="29" t="s">
        <v>727</v>
      </c>
      <c r="C654" s="29" t="s">
        <v>511</v>
      </c>
      <c r="D654" s="30" t="s">
        <v>33</v>
      </c>
      <c r="E654" s="30" t="s">
        <v>14</v>
      </c>
      <c r="G654" s="33"/>
      <c r="I654" s="30">
        <v>1</v>
      </c>
      <c r="J654" s="34">
        <v>130000</v>
      </c>
      <c r="K654" s="34">
        <v>230859</v>
      </c>
      <c r="M654" s="31"/>
      <c r="N654" s="31"/>
      <c r="P654" s="31"/>
      <c r="Q654" s="31"/>
    </row>
    <row r="655" spans="2:17" s="30" customFormat="1" ht="12">
      <c r="B655" s="29" t="s">
        <v>726</v>
      </c>
      <c r="C655" s="29" t="s">
        <v>725</v>
      </c>
      <c r="D655" s="30" t="s">
        <v>104</v>
      </c>
      <c r="E655" s="30" t="s">
        <v>14</v>
      </c>
      <c r="G655" s="33"/>
      <c r="I655" s="30">
        <v>3</v>
      </c>
      <c r="J655" s="34">
        <v>285000</v>
      </c>
      <c r="K655" s="34">
        <v>833128.09</v>
      </c>
      <c r="M655" s="31"/>
      <c r="N655" s="31"/>
      <c r="P655" s="31"/>
      <c r="Q655" s="31"/>
    </row>
    <row r="656" spans="2:17" s="30" customFormat="1" ht="12">
      <c r="B656" s="29" t="s">
        <v>31</v>
      </c>
      <c r="C656" s="29" t="s">
        <v>724</v>
      </c>
      <c r="D656" s="30" t="s">
        <v>21</v>
      </c>
      <c r="E656" s="30" t="s">
        <v>14</v>
      </c>
      <c r="G656" s="33"/>
      <c r="I656" s="30">
        <v>22</v>
      </c>
      <c r="J656" s="34">
        <v>20000</v>
      </c>
      <c r="K656" s="34">
        <v>8690</v>
      </c>
      <c r="M656" s="31"/>
      <c r="N656" s="31"/>
      <c r="P656" s="31"/>
      <c r="Q656" s="31"/>
    </row>
    <row r="657" spans="2:17" s="30" customFormat="1" ht="12">
      <c r="B657" s="41"/>
      <c r="C657" s="29" t="s">
        <v>503</v>
      </c>
      <c r="D657" s="30" t="s">
        <v>21</v>
      </c>
      <c r="E657" s="30" t="s">
        <v>14</v>
      </c>
      <c r="G657" s="33"/>
      <c r="I657" s="30">
        <v>6</v>
      </c>
      <c r="J657" s="34">
        <v>5000</v>
      </c>
      <c r="K657" s="34">
        <v>3098</v>
      </c>
      <c r="M657" s="31"/>
      <c r="N657" s="31"/>
      <c r="P657" s="31"/>
      <c r="Q657" s="31"/>
    </row>
    <row r="658" spans="2:17" s="30" customFormat="1" ht="12">
      <c r="B658" s="41"/>
      <c r="C658" s="29" t="s">
        <v>723</v>
      </c>
      <c r="D658" s="30" t="s">
        <v>21</v>
      </c>
      <c r="E658" s="30" t="s">
        <v>14</v>
      </c>
      <c r="G658" s="33"/>
      <c r="I658" s="30">
        <v>6</v>
      </c>
      <c r="J658" s="34">
        <v>5000</v>
      </c>
      <c r="K658" s="34">
        <v>2269</v>
      </c>
      <c r="M658" s="31"/>
      <c r="N658" s="31"/>
      <c r="P658" s="31"/>
      <c r="Q658" s="31"/>
    </row>
    <row r="659" spans="2:17" s="30" customFormat="1" ht="12">
      <c r="B659" s="29" t="s">
        <v>11</v>
      </c>
      <c r="C659" s="29" t="s">
        <v>3</v>
      </c>
      <c r="G659" s="33"/>
      <c r="I659" s="30">
        <f t="shared" ref="I659:K659" si="11">SUM(I635:I658)</f>
        <v>81</v>
      </c>
      <c r="J659" s="34">
        <f t="shared" si="11"/>
        <v>508998</v>
      </c>
      <c r="K659" s="34">
        <f t="shared" si="11"/>
        <v>1211418.5430000001</v>
      </c>
      <c r="M659" s="31"/>
      <c r="N659" s="31"/>
      <c r="P659" s="31"/>
      <c r="Q659" s="31"/>
    </row>
    <row r="660" spans="2:17" s="30" customFormat="1" ht="12">
      <c r="B660" s="29"/>
      <c r="C660" s="29" t="s">
        <v>3</v>
      </c>
      <c r="G660" s="33"/>
      <c r="M660" s="31"/>
      <c r="N660" s="31"/>
      <c r="P660" s="31"/>
      <c r="Q660" s="31"/>
    </row>
    <row r="661" spans="2:17" s="30" customFormat="1" ht="12">
      <c r="B661" s="29"/>
      <c r="C661" s="29" t="s">
        <v>3</v>
      </c>
      <c r="G661" s="33"/>
      <c r="M661" s="31"/>
      <c r="N661" s="31"/>
      <c r="P661" s="31"/>
      <c r="Q661" s="31"/>
    </row>
    <row r="662" spans="2:17" s="30" customFormat="1" ht="12">
      <c r="B662" s="32" t="s">
        <v>523</v>
      </c>
      <c r="C662" s="29" t="s">
        <v>3</v>
      </c>
      <c r="G662" s="33"/>
      <c r="J662" s="34"/>
      <c r="M662" s="31"/>
      <c r="N662" s="31"/>
      <c r="P662" s="31"/>
      <c r="Q662" s="31"/>
    </row>
    <row r="663" spans="2:17" s="30" customFormat="1" ht="12">
      <c r="B663" s="29"/>
      <c r="C663" s="29" t="s">
        <v>3</v>
      </c>
      <c r="G663" s="33"/>
      <c r="M663" s="31"/>
      <c r="N663" s="31"/>
      <c r="P663" s="31"/>
      <c r="Q663" s="31"/>
    </row>
    <row r="664" spans="2:17" s="30" customFormat="1" ht="12">
      <c r="B664" s="29"/>
      <c r="C664" s="29" t="s">
        <v>3</v>
      </c>
      <c r="G664" s="33"/>
      <c r="M664" s="31"/>
      <c r="N664" s="31"/>
      <c r="P664" s="31"/>
      <c r="Q664" s="31"/>
    </row>
    <row r="665" spans="2:17" s="30" customFormat="1" ht="12">
      <c r="B665" s="32" t="s">
        <v>677</v>
      </c>
      <c r="C665" s="32" t="s">
        <v>0</v>
      </c>
      <c r="D665" s="33" t="s">
        <v>2</v>
      </c>
      <c r="E665" s="33" t="s">
        <v>676</v>
      </c>
      <c r="G665" s="33"/>
      <c r="I665" s="33" t="s">
        <v>667</v>
      </c>
      <c r="J665" s="33" t="s">
        <v>666</v>
      </c>
      <c r="K665" s="33" t="s">
        <v>665</v>
      </c>
      <c r="M665" s="31"/>
      <c r="N665" s="31"/>
      <c r="P665" s="31"/>
      <c r="Q665" s="31"/>
    </row>
    <row r="666" spans="2:17" s="30" customFormat="1" ht="12">
      <c r="B666" s="32"/>
      <c r="C666" s="32" t="s">
        <v>3</v>
      </c>
      <c r="D666" s="33" t="s">
        <v>673</v>
      </c>
      <c r="E666" s="33"/>
      <c r="G666" s="33"/>
      <c r="I666" s="33" t="s">
        <v>664</v>
      </c>
      <c r="J666" s="33" t="s">
        <v>663</v>
      </c>
      <c r="K666" s="33" t="s">
        <v>662</v>
      </c>
      <c r="M666" s="31"/>
      <c r="N666" s="31"/>
      <c r="P666" s="31"/>
      <c r="Q666" s="31"/>
    </row>
    <row r="667" spans="2:17" s="30" customFormat="1" ht="12">
      <c r="B667" s="29"/>
      <c r="C667" s="29" t="s">
        <v>3</v>
      </c>
      <c r="G667" s="33"/>
      <c r="M667" s="31"/>
      <c r="N667" s="31"/>
      <c r="P667" s="31"/>
      <c r="Q667" s="31"/>
    </row>
    <row r="668" spans="2:17" s="30" customFormat="1" ht="12">
      <c r="B668" s="29" t="s">
        <v>722</v>
      </c>
      <c r="C668" s="29" t="s">
        <v>525</v>
      </c>
      <c r="D668" s="30" t="s">
        <v>104</v>
      </c>
      <c r="E668" s="30" t="s">
        <v>14</v>
      </c>
      <c r="G668" s="33"/>
      <c r="I668" s="30">
        <v>3</v>
      </c>
      <c r="J668" s="34">
        <v>102000</v>
      </c>
      <c r="K668" s="34">
        <v>125460</v>
      </c>
      <c r="M668" s="31"/>
      <c r="N668" s="31"/>
      <c r="P668" s="31"/>
      <c r="Q668" s="31"/>
    </row>
    <row r="669" spans="2:17" s="30" customFormat="1" ht="12">
      <c r="B669" s="29"/>
      <c r="C669" s="29" t="s">
        <v>537</v>
      </c>
      <c r="D669" s="30" t="s">
        <v>104</v>
      </c>
      <c r="E669" s="30" t="s">
        <v>14</v>
      </c>
      <c r="G669" s="33"/>
      <c r="I669" s="30">
        <v>2</v>
      </c>
      <c r="J669" s="34">
        <v>11000</v>
      </c>
      <c r="K669" s="34">
        <v>44178</v>
      </c>
      <c r="M669" s="31"/>
      <c r="N669" s="31"/>
      <c r="P669" s="31"/>
      <c r="Q669" s="31"/>
    </row>
    <row r="670" spans="2:17" s="30" customFormat="1" ht="12">
      <c r="B670" s="29" t="s">
        <v>23</v>
      </c>
      <c r="C670" s="29" t="s">
        <v>538</v>
      </c>
      <c r="D670" s="30" t="s">
        <v>24</v>
      </c>
      <c r="E670" s="30" t="s">
        <v>14</v>
      </c>
      <c r="G670" s="33"/>
      <c r="I670" s="30">
        <v>3</v>
      </c>
      <c r="J670" s="34">
        <v>261000</v>
      </c>
      <c r="K670" s="34">
        <v>1168856.0999999999</v>
      </c>
      <c r="M670" s="31"/>
      <c r="N670" s="31"/>
      <c r="P670" s="31"/>
      <c r="Q670" s="31"/>
    </row>
    <row r="671" spans="2:17" s="30" customFormat="1" ht="12">
      <c r="C671" s="29" t="s">
        <v>538</v>
      </c>
      <c r="D671" s="30" t="s">
        <v>33</v>
      </c>
      <c r="E671" s="30" t="s">
        <v>14</v>
      </c>
      <c r="G671" s="33"/>
      <c r="I671" s="30">
        <v>1</v>
      </c>
      <c r="J671" s="34">
        <v>100000</v>
      </c>
      <c r="K671" s="34">
        <v>424445.10000000003</v>
      </c>
      <c r="M671" s="31"/>
      <c r="N671" s="31"/>
      <c r="P671" s="31"/>
      <c r="Q671" s="31"/>
    </row>
    <row r="672" spans="2:17" s="30" customFormat="1" ht="12">
      <c r="B672" s="29" t="s">
        <v>96</v>
      </c>
      <c r="C672" s="29" t="s">
        <v>901</v>
      </c>
      <c r="D672" s="30" t="s">
        <v>33</v>
      </c>
      <c r="E672" s="30" t="s">
        <v>14</v>
      </c>
      <c r="G672" s="33"/>
      <c r="I672" s="30">
        <v>1</v>
      </c>
      <c r="J672" s="34">
        <v>10500</v>
      </c>
      <c r="K672" s="35">
        <v>0</v>
      </c>
      <c r="M672" s="31"/>
      <c r="N672" s="31"/>
      <c r="P672" s="31"/>
      <c r="Q672" s="31"/>
    </row>
    <row r="673" spans="2:17" s="30" customFormat="1" ht="12">
      <c r="B673" s="29" t="s">
        <v>522</v>
      </c>
      <c r="C673" s="29" t="s">
        <v>521</v>
      </c>
      <c r="D673" s="30" t="s">
        <v>21</v>
      </c>
      <c r="E673" s="30" t="s">
        <v>99</v>
      </c>
      <c r="G673" s="33"/>
      <c r="I673" s="30">
        <v>2</v>
      </c>
      <c r="J673" s="30">
        <v>136</v>
      </c>
      <c r="K673" s="45">
        <v>609</v>
      </c>
      <c r="M673" s="31"/>
      <c r="N673" s="31"/>
      <c r="P673" s="31"/>
      <c r="Q673" s="31"/>
    </row>
    <row r="674" spans="2:17" s="30" customFormat="1" ht="12">
      <c r="B674" s="29"/>
      <c r="C674" s="29" t="s">
        <v>524</v>
      </c>
      <c r="D674" s="30" t="s">
        <v>21</v>
      </c>
      <c r="E674" s="30" t="s">
        <v>99</v>
      </c>
      <c r="G674" s="33"/>
      <c r="I674" s="30" t="s">
        <v>693</v>
      </c>
      <c r="J674" s="30">
        <v>160</v>
      </c>
      <c r="K674" s="45">
        <v>72.032888888888891</v>
      </c>
      <c r="M674" s="31"/>
      <c r="N674" s="31"/>
      <c r="P674" s="31"/>
      <c r="Q674" s="31"/>
    </row>
    <row r="675" spans="2:17" s="30" customFormat="1" ht="12">
      <c r="B675" s="29"/>
      <c r="C675" s="29" t="s">
        <v>526</v>
      </c>
      <c r="D675" s="30" t="s">
        <v>21</v>
      </c>
      <c r="E675" s="30" t="s">
        <v>14</v>
      </c>
      <c r="G675" s="33"/>
      <c r="I675" s="30">
        <v>2</v>
      </c>
      <c r="J675" s="34">
        <v>1070</v>
      </c>
      <c r="K675" s="45">
        <v>112.68</v>
      </c>
      <c r="M675" s="31"/>
      <c r="N675" s="31"/>
      <c r="P675" s="31"/>
      <c r="Q675" s="31"/>
    </row>
    <row r="676" spans="2:17" s="30" customFormat="1" ht="12">
      <c r="B676" s="29"/>
      <c r="C676" s="29" t="s">
        <v>527</v>
      </c>
      <c r="D676" s="30" t="s">
        <v>21</v>
      </c>
      <c r="E676" s="30" t="s">
        <v>14</v>
      </c>
      <c r="G676" s="33"/>
      <c r="I676" s="30">
        <v>1</v>
      </c>
      <c r="J676" s="34">
        <v>4182</v>
      </c>
      <c r="K676" s="45">
        <v>332</v>
      </c>
      <c r="M676" s="31"/>
      <c r="N676" s="31"/>
      <c r="P676" s="31"/>
      <c r="Q676" s="31"/>
    </row>
    <row r="677" spans="2:17" s="30" customFormat="1" ht="12">
      <c r="B677" s="29"/>
      <c r="C677" s="29" t="s">
        <v>721</v>
      </c>
      <c r="D677" s="30" t="s">
        <v>21</v>
      </c>
      <c r="E677" s="30" t="s">
        <v>99</v>
      </c>
      <c r="G677" s="33"/>
      <c r="I677" s="30">
        <v>2</v>
      </c>
      <c r="J677" s="30">
        <v>133</v>
      </c>
      <c r="K677" s="45">
        <v>173.91</v>
      </c>
      <c r="M677" s="31"/>
      <c r="N677" s="31"/>
      <c r="P677" s="31"/>
      <c r="Q677" s="31"/>
    </row>
    <row r="678" spans="2:17" s="30" customFormat="1" ht="12">
      <c r="B678" s="29"/>
      <c r="C678" s="29" t="s">
        <v>531</v>
      </c>
      <c r="D678" s="30" t="s">
        <v>21</v>
      </c>
      <c r="E678" s="30" t="s">
        <v>99</v>
      </c>
      <c r="G678" s="33"/>
      <c r="I678" s="30">
        <v>1</v>
      </c>
      <c r="J678" s="30">
        <v>535</v>
      </c>
      <c r="K678" s="45">
        <v>8.16</v>
      </c>
      <c r="M678" s="31"/>
      <c r="N678" s="31"/>
      <c r="P678" s="31"/>
      <c r="Q678" s="31"/>
    </row>
    <row r="679" spans="2:17" s="30" customFormat="1" ht="12">
      <c r="B679" s="29"/>
      <c r="C679" s="29" t="s">
        <v>531</v>
      </c>
      <c r="D679" s="30" t="s">
        <v>104</v>
      </c>
      <c r="E679" s="30" t="s">
        <v>99</v>
      </c>
      <c r="G679" s="33"/>
      <c r="I679" s="30">
        <v>2</v>
      </c>
      <c r="J679" s="30">
        <v>660</v>
      </c>
      <c r="K679" s="45">
        <v>2296.64</v>
      </c>
      <c r="M679" s="31"/>
      <c r="N679" s="31"/>
      <c r="P679" s="31"/>
      <c r="Q679" s="31"/>
    </row>
    <row r="680" spans="2:17" s="30" customFormat="1" ht="12">
      <c r="B680" s="29"/>
      <c r="C680" s="29" t="s">
        <v>532</v>
      </c>
      <c r="D680" s="30" t="s">
        <v>21</v>
      </c>
      <c r="E680" s="30" t="s">
        <v>99</v>
      </c>
      <c r="G680" s="33"/>
      <c r="I680" s="30">
        <v>2</v>
      </c>
      <c r="J680" s="30">
        <v>240</v>
      </c>
      <c r="K680" s="45">
        <v>73.8</v>
      </c>
      <c r="M680" s="31"/>
      <c r="N680" s="31"/>
      <c r="P680" s="31"/>
      <c r="Q680" s="31"/>
    </row>
    <row r="681" spans="2:17" s="30" customFormat="1" ht="12">
      <c r="B681" s="29"/>
      <c r="C681" s="29" t="s">
        <v>539</v>
      </c>
      <c r="D681" s="30" t="s">
        <v>21</v>
      </c>
      <c r="E681" s="30" t="s">
        <v>99</v>
      </c>
      <c r="G681" s="33"/>
      <c r="I681" s="30" t="s">
        <v>693</v>
      </c>
      <c r="J681" s="30" t="s">
        <v>693</v>
      </c>
      <c r="K681" s="45">
        <v>0</v>
      </c>
      <c r="M681" s="31"/>
      <c r="N681" s="31"/>
      <c r="P681" s="31"/>
      <c r="Q681" s="31"/>
    </row>
    <row r="682" spans="2:17" s="30" customFormat="1" ht="12">
      <c r="B682" s="29"/>
      <c r="C682" s="29" t="s">
        <v>540</v>
      </c>
      <c r="D682" s="30" t="s">
        <v>21</v>
      </c>
      <c r="E682" s="30" t="s">
        <v>99</v>
      </c>
      <c r="G682" s="33"/>
      <c r="I682" s="30">
        <v>2</v>
      </c>
      <c r="J682" s="30">
        <v>264</v>
      </c>
      <c r="K682" s="45">
        <v>1413.85</v>
      </c>
      <c r="M682" s="31"/>
      <c r="N682" s="31"/>
      <c r="P682" s="31"/>
      <c r="Q682" s="31"/>
    </row>
    <row r="683" spans="2:17" s="30" customFormat="1" ht="12">
      <c r="B683" s="29"/>
      <c r="C683" s="29" t="s">
        <v>541</v>
      </c>
      <c r="D683" s="30" t="s">
        <v>21</v>
      </c>
      <c r="E683" s="30" t="s">
        <v>99</v>
      </c>
      <c r="G683" s="33"/>
      <c r="I683" s="30">
        <v>2</v>
      </c>
      <c r="J683" s="30">
        <v>406</v>
      </c>
      <c r="K683" s="45">
        <v>892.95</v>
      </c>
      <c r="M683" s="31"/>
      <c r="N683" s="31"/>
      <c r="P683" s="31"/>
      <c r="Q683" s="31"/>
    </row>
    <row r="684" spans="2:17" s="30" customFormat="1" ht="12">
      <c r="B684" s="29"/>
      <c r="C684" s="29" t="s">
        <v>542</v>
      </c>
      <c r="D684" s="30" t="s">
        <v>21</v>
      </c>
      <c r="E684" s="30" t="s">
        <v>99</v>
      </c>
      <c r="G684" s="33"/>
      <c r="I684" s="30">
        <v>2</v>
      </c>
      <c r="J684" s="30">
        <v>218</v>
      </c>
      <c r="K684" s="45">
        <v>444</v>
      </c>
      <c r="M684" s="31"/>
      <c r="N684" s="31"/>
      <c r="P684" s="31"/>
      <c r="Q684" s="31"/>
    </row>
    <row r="685" spans="2:17" s="30" customFormat="1" ht="12">
      <c r="B685" s="29"/>
      <c r="C685" s="29" t="s">
        <v>542</v>
      </c>
      <c r="D685" s="30" t="s">
        <v>104</v>
      </c>
      <c r="E685" s="30" t="s">
        <v>99</v>
      </c>
      <c r="G685" s="33"/>
      <c r="I685" s="30">
        <v>1</v>
      </c>
      <c r="J685" s="30">
        <v>40</v>
      </c>
      <c r="K685" s="45">
        <v>0</v>
      </c>
      <c r="M685" s="31"/>
      <c r="N685" s="31"/>
      <c r="P685" s="31"/>
      <c r="Q685" s="31"/>
    </row>
    <row r="686" spans="2:17" s="30" customFormat="1" ht="12">
      <c r="B686" s="29"/>
      <c r="C686" s="29" t="s">
        <v>543</v>
      </c>
      <c r="D686" s="30" t="s">
        <v>21</v>
      </c>
      <c r="E686" s="30" t="s">
        <v>99</v>
      </c>
      <c r="G686" s="33"/>
      <c r="I686" s="30">
        <v>3</v>
      </c>
      <c r="J686" s="30">
        <v>350</v>
      </c>
      <c r="K686" s="45">
        <v>3792</v>
      </c>
      <c r="M686" s="31"/>
      <c r="N686" s="31"/>
      <c r="P686" s="31"/>
      <c r="Q686" s="31"/>
    </row>
    <row r="687" spans="2:17" s="30" customFormat="1" ht="12">
      <c r="B687" s="29"/>
      <c r="C687" s="29" t="s">
        <v>544</v>
      </c>
      <c r="D687" s="30" t="s">
        <v>21</v>
      </c>
      <c r="E687" s="30" t="s">
        <v>99</v>
      </c>
      <c r="G687" s="33"/>
      <c r="I687" s="30">
        <v>2</v>
      </c>
      <c r="J687" s="30">
        <v>266</v>
      </c>
      <c r="K687" s="45">
        <v>1035</v>
      </c>
      <c r="M687" s="31"/>
      <c r="N687" s="31"/>
      <c r="P687" s="31"/>
      <c r="Q687" s="31"/>
    </row>
    <row r="688" spans="2:17" s="30" customFormat="1" ht="12">
      <c r="B688" s="29"/>
      <c r="C688" s="29" t="s">
        <v>544</v>
      </c>
      <c r="D688" s="30" t="s">
        <v>104</v>
      </c>
      <c r="E688" s="30" t="s">
        <v>99</v>
      </c>
      <c r="G688" s="33"/>
      <c r="I688" s="30">
        <v>2</v>
      </c>
      <c r="J688" s="30">
        <v>160</v>
      </c>
      <c r="K688" s="45">
        <v>120.16</v>
      </c>
      <c r="M688" s="31"/>
      <c r="N688" s="31"/>
      <c r="P688" s="31"/>
      <c r="Q688" s="31"/>
    </row>
    <row r="689" spans="2:17" s="30" customFormat="1" ht="12">
      <c r="B689" s="29"/>
      <c r="C689" s="29" t="s">
        <v>720</v>
      </c>
      <c r="D689" s="30" t="s">
        <v>21</v>
      </c>
      <c r="E689" s="30" t="s">
        <v>99</v>
      </c>
      <c r="G689" s="33"/>
      <c r="I689" s="30">
        <v>2</v>
      </c>
      <c r="J689" s="30">
        <v>138</v>
      </c>
      <c r="K689" s="45">
        <v>274</v>
      </c>
      <c r="M689" s="31"/>
      <c r="N689" s="31"/>
      <c r="P689" s="31"/>
      <c r="Q689" s="31"/>
    </row>
    <row r="690" spans="2:17" s="30" customFormat="1" ht="12">
      <c r="B690" s="29"/>
      <c r="C690" s="29" t="s">
        <v>546</v>
      </c>
      <c r="D690" s="30" t="s">
        <v>21</v>
      </c>
      <c r="E690" s="30" t="s">
        <v>99</v>
      </c>
      <c r="G690" s="33"/>
      <c r="I690" s="30">
        <v>2</v>
      </c>
      <c r="J690" s="30">
        <v>312</v>
      </c>
      <c r="K690" s="45">
        <v>953.24</v>
      </c>
      <c r="M690" s="31"/>
      <c r="N690" s="31"/>
      <c r="P690" s="31"/>
      <c r="Q690" s="31"/>
    </row>
    <row r="691" spans="2:17" s="30" customFormat="1" ht="12">
      <c r="B691" s="29"/>
      <c r="C691" s="29" t="s">
        <v>547</v>
      </c>
      <c r="D691" s="30" t="s">
        <v>21</v>
      </c>
      <c r="E691" s="30" t="s">
        <v>99</v>
      </c>
      <c r="G691" s="33"/>
      <c r="I691" s="30">
        <v>2</v>
      </c>
      <c r="J691" s="30">
        <v>150</v>
      </c>
      <c r="K691" s="45">
        <v>162</v>
      </c>
      <c r="M691" s="31"/>
      <c r="N691" s="31"/>
      <c r="P691" s="31"/>
      <c r="Q691" s="31"/>
    </row>
    <row r="692" spans="2:17" s="30" customFormat="1" ht="12">
      <c r="B692" s="29"/>
      <c r="C692" s="29" t="s">
        <v>550</v>
      </c>
      <c r="D692" s="30" t="s">
        <v>21</v>
      </c>
      <c r="E692" s="30" t="s">
        <v>99</v>
      </c>
      <c r="G692" s="33"/>
      <c r="I692" s="30">
        <v>2</v>
      </c>
      <c r="J692" s="30">
        <v>350</v>
      </c>
      <c r="K692" s="45">
        <v>401.36</v>
      </c>
      <c r="M692" s="31"/>
      <c r="N692" s="31"/>
      <c r="P692" s="31"/>
      <c r="Q692" s="31"/>
    </row>
    <row r="693" spans="2:17" s="30" customFormat="1" ht="12">
      <c r="B693" s="29"/>
      <c r="C693" s="29" t="s">
        <v>551</v>
      </c>
      <c r="D693" s="30" t="s">
        <v>21</v>
      </c>
      <c r="E693" s="30" t="s">
        <v>99</v>
      </c>
      <c r="G693" s="33"/>
      <c r="I693" s="30">
        <v>2</v>
      </c>
      <c r="J693" s="30">
        <v>68</v>
      </c>
      <c r="K693" s="45">
        <v>180</v>
      </c>
      <c r="M693" s="31"/>
      <c r="N693" s="31"/>
      <c r="P693" s="31"/>
      <c r="Q693" s="31"/>
    </row>
    <row r="694" spans="2:17" s="30" customFormat="1" ht="12">
      <c r="B694" s="29"/>
      <c r="C694" s="29" t="s">
        <v>552</v>
      </c>
      <c r="D694" s="30" t="s">
        <v>21</v>
      </c>
      <c r="E694" s="30" t="s">
        <v>99</v>
      </c>
      <c r="G694" s="33"/>
      <c r="I694" s="30">
        <v>4</v>
      </c>
      <c r="J694" s="34">
        <v>1800</v>
      </c>
      <c r="K694" s="45">
        <v>3745.11</v>
      </c>
      <c r="M694" s="31"/>
      <c r="N694" s="31"/>
      <c r="P694" s="31"/>
      <c r="Q694" s="31"/>
    </row>
    <row r="695" spans="2:17" s="30" customFormat="1" ht="12">
      <c r="B695" s="29"/>
      <c r="C695" s="29" t="s">
        <v>553</v>
      </c>
      <c r="D695" s="30" t="s">
        <v>21</v>
      </c>
      <c r="E695" s="30" t="s">
        <v>99</v>
      </c>
      <c r="G695" s="33"/>
      <c r="I695" s="30">
        <v>2</v>
      </c>
      <c r="J695" s="30">
        <v>240</v>
      </c>
      <c r="K695" s="45">
        <v>69</v>
      </c>
      <c r="M695" s="31"/>
      <c r="N695" s="31"/>
      <c r="P695" s="31"/>
      <c r="Q695" s="31"/>
    </row>
    <row r="696" spans="2:17" s="30" customFormat="1" ht="12">
      <c r="B696" s="29"/>
      <c r="C696" s="29" t="s">
        <v>554</v>
      </c>
      <c r="D696" s="30" t="s">
        <v>21</v>
      </c>
      <c r="E696" s="30" t="s">
        <v>99</v>
      </c>
      <c r="G696" s="33"/>
      <c r="I696" s="30">
        <v>3</v>
      </c>
      <c r="J696" s="34">
        <v>406</v>
      </c>
      <c r="K696" s="45">
        <v>26</v>
      </c>
      <c r="M696" s="31"/>
      <c r="N696" s="31"/>
      <c r="P696" s="31"/>
      <c r="Q696" s="31"/>
    </row>
    <row r="697" spans="2:17" s="30" customFormat="1" ht="12">
      <c r="B697" s="29"/>
      <c r="C697" s="29" t="s">
        <v>555</v>
      </c>
      <c r="D697" s="30" t="s">
        <v>21</v>
      </c>
      <c r="E697" s="30" t="s">
        <v>99</v>
      </c>
      <c r="G697" s="33"/>
      <c r="I697" s="30">
        <v>3</v>
      </c>
      <c r="J697" s="30">
        <v>475</v>
      </c>
      <c r="K697" s="45">
        <v>742.8</v>
      </c>
      <c r="M697" s="31"/>
      <c r="N697" s="31"/>
      <c r="P697" s="31"/>
      <c r="Q697" s="31"/>
    </row>
    <row r="698" spans="2:17" s="30" customFormat="1" ht="12">
      <c r="B698" s="29"/>
      <c r="C698" s="29" t="s">
        <v>556</v>
      </c>
      <c r="D698" s="30" t="s">
        <v>33</v>
      </c>
      <c r="E698" s="30" t="s">
        <v>685</v>
      </c>
      <c r="G698" s="33"/>
      <c r="I698" s="30">
        <v>1</v>
      </c>
      <c r="J698" s="34">
        <v>12800</v>
      </c>
      <c r="K698" s="35"/>
      <c r="M698" s="31"/>
      <c r="N698" s="31"/>
      <c r="P698" s="31"/>
      <c r="Q698" s="31"/>
    </row>
    <row r="699" spans="2:17" s="30" customFormat="1" ht="12">
      <c r="B699" s="29"/>
      <c r="C699" s="29" t="s">
        <v>556</v>
      </c>
      <c r="D699" s="30" t="s">
        <v>33</v>
      </c>
      <c r="E699" s="30" t="s">
        <v>14</v>
      </c>
      <c r="G699" s="33"/>
      <c r="I699" s="30">
        <v>2</v>
      </c>
      <c r="J699" s="34">
        <v>12800</v>
      </c>
      <c r="K699" s="45"/>
      <c r="M699" s="31"/>
      <c r="N699" s="31"/>
      <c r="P699" s="31"/>
      <c r="Q699" s="31"/>
    </row>
    <row r="700" spans="2:17" s="30" customFormat="1" ht="12">
      <c r="B700" s="29"/>
      <c r="C700" s="29" t="s">
        <v>556</v>
      </c>
      <c r="D700" s="30" t="s">
        <v>21</v>
      </c>
      <c r="E700" s="30" t="s">
        <v>14</v>
      </c>
      <c r="G700" s="33"/>
      <c r="I700" s="30">
        <v>4</v>
      </c>
      <c r="J700" s="34">
        <v>4623</v>
      </c>
      <c r="K700" s="45"/>
      <c r="M700" s="31"/>
      <c r="N700" s="31"/>
      <c r="P700" s="31"/>
      <c r="Q700" s="31"/>
    </row>
    <row r="701" spans="2:17" s="30" customFormat="1" ht="12">
      <c r="B701" s="29"/>
      <c r="C701" s="29" t="s">
        <v>557</v>
      </c>
      <c r="D701" s="30" t="s">
        <v>21</v>
      </c>
      <c r="E701" s="30" t="s">
        <v>99</v>
      </c>
      <c r="G701" s="33"/>
      <c r="I701" s="30">
        <v>2</v>
      </c>
      <c r="J701" s="30">
        <v>136</v>
      </c>
      <c r="K701" s="45">
        <v>290</v>
      </c>
      <c r="M701" s="31"/>
      <c r="N701" s="31"/>
      <c r="P701" s="31"/>
      <c r="Q701" s="31"/>
    </row>
    <row r="702" spans="2:17" s="30" customFormat="1" ht="12">
      <c r="B702" s="29"/>
      <c r="C702" s="29" t="s">
        <v>549</v>
      </c>
      <c r="D702" s="30" t="s">
        <v>104</v>
      </c>
      <c r="E702" s="30" t="s">
        <v>685</v>
      </c>
      <c r="G702" s="33"/>
      <c r="I702" s="30">
        <v>2</v>
      </c>
      <c r="J702" s="34">
        <v>13200</v>
      </c>
      <c r="K702" s="45">
        <v>27476</v>
      </c>
      <c r="M702" s="31"/>
      <c r="N702" s="31"/>
      <c r="P702" s="31"/>
      <c r="Q702" s="31"/>
    </row>
    <row r="703" spans="2:17" s="30" customFormat="1" ht="12">
      <c r="B703" s="29"/>
      <c r="C703" s="29" t="s">
        <v>909</v>
      </c>
      <c r="D703" s="30" t="s">
        <v>21</v>
      </c>
      <c r="E703" s="30" t="s">
        <v>685</v>
      </c>
      <c r="G703" s="33" t="s">
        <v>914</v>
      </c>
      <c r="I703" s="30">
        <v>3</v>
      </c>
      <c r="J703" s="34">
        <v>3300</v>
      </c>
      <c r="K703" s="45"/>
      <c r="M703" s="31"/>
      <c r="N703" s="31"/>
      <c r="P703" s="31"/>
      <c r="Q703" s="31"/>
    </row>
    <row r="704" spans="2:17" s="30" customFormat="1" ht="12">
      <c r="B704" s="29"/>
      <c r="C704" s="29" t="s">
        <v>909</v>
      </c>
      <c r="D704" s="30" t="s">
        <v>21</v>
      </c>
      <c r="E704" s="30" t="s">
        <v>14</v>
      </c>
      <c r="G704" s="33" t="s">
        <v>914</v>
      </c>
      <c r="I704" s="30">
        <v>3</v>
      </c>
      <c r="J704" s="34">
        <v>6768</v>
      </c>
      <c r="K704" s="45"/>
      <c r="M704" s="31"/>
      <c r="N704" s="31"/>
      <c r="P704" s="31"/>
      <c r="Q704" s="31"/>
    </row>
    <row r="705" spans="2:17" s="30" customFormat="1" ht="12">
      <c r="B705" s="29" t="s">
        <v>530</v>
      </c>
      <c r="C705" s="29" t="s">
        <v>719</v>
      </c>
      <c r="D705" s="30" t="s">
        <v>26</v>
      </c>
      <c r="E705" s="30" t="s">
        <v>14</v>
      </c>
      <c r="G705" s="33"/>
      <c r="I705" s="30">
        <v>2</v>
      </c>
      <c r="J705" s="34">
        <v>414000</v>
      </c>
      <c r="K705" s="45">
        <v>2866159.7699999996</v>
      </c>
      <c r="M705" s="31"/>
      <c r="N705" s="31"/>
      <c r="P705" s="31"/>
      <c r="Q705" s="31"/>
    </row>
    <row r="706" spans="2:17" s="30" customFormat="1" ht="12">
      <c r="B706" s="29"/>
      <c r="C706" s="29" t="s">
        <v>3</v>
      </c>
      <c r="D706" s="30" t="s">
        <v>27</v>
      </c>
      <c r="E706" s="30" t="s">
        <v>14</v>
      </c>
      <c r="G706" s="33"/>
      <c r="I706" s="30">
        <v>1</v>
      </c>
      <c r="J706" s="34">
        <v>229000</v>
      </c>
      <c r="K706" s="45">
        <v>1597260.7100000002</v>
      </c>
      <c r="M706" s="31"/>
      <c r="N706" s="31"/>
      <c r="P706" s="31"/>
      <c r="Q706" s="31"/>
    </row>
    <row r="707" spans="2:17" s="30" customFormat="1" ht="12">
      <c r="B707" s="29" t="s">
        <v>718</v>
      </c>
      <c r="C707" s="29" t="s">
        <v>534</v>
      </c>
      <c r="D707" s="30" t="s">
        <v>21</v>
      </c>
      <c r="E707" s="30" t="s">
        <v>14</v>
      </c>
      <c r="G707" s="33"/>
      <c r="I707" s="30">
        <v>14</v>
      </c>
      <c r="J707" s="34">
        <v>30440</v>
      </c>
      <c r="K707" s="45">
        <v>130996.00000000001</v>
      </c>
      <c r="M707" s="31"/>
      <c r="N707" s="31"/>
      <c r="P707" s="31"/>
      <c r="Q707" s="31"/>
    </row>
    <row r="708" spans="2:17" s="30" customFormat="1" ht="12">
      <c r="B708" s="29" t="s">
        <v>31</v>
      </c>
      <c r="C708" s="29" t="s">
        <v>556</v>
      </c>
      <c r="D708" s="30" t="s">
        <v>21</v>
      </c>
      <c r="E708" s="30" t="s">
        <v>14</v>
      </c>
      <c r="G708" s="33"/>
      <c r="I708" s="30">
        <v>1</v>
      </c>
      <c r="J708" s="34">
        <v>10000</v>
      </c>
      <c r="K708" s="45">
        <v>11254</v>
      </c>
      <c r="M708" s="31"/>
      <c r="N708" s="31"/>
      <c r="P708" s="31"/>
      <c r="Q708" s="31"/>
    </row>
    <row r="709" spans="2:17" s="30" customFormat="1" ht="12">
      <c r="B709" s="41"/>
      <c r="C709" s="29" t="s">
        <v>717</v>
      </c>
      <c r="D709" s="30" t="s">
        <v>21</v>
      </c>
      <c r="E709" s="30" t="s">
        <v>14</v>
      </c>
      <c r="G709" s="33"/>
      <c r="I709" s="30">
        <v>15</v>
      </c>
      <c r="J709" s="34">
        <v>15000</v>
      </c>
      <c r="K709" s="45">
        <v>11731</v>
      </c>
      <c r="M709" s="31"/>
      <c r="N709" s="31"/>
      <c r="P709" s="31"/>
      <c r="Q709" s="31"/>
    </row>
    <row r="710" spans="2:17" s="30" customFormat="1" ht="12">
      <c r="B710" s="41"/>
      <c r="C710" s="29" t="s">
        <v>523</v>
      </c>
      <c r="D710" s="30" t="s">
        <v>21</v>
      </c>
      <c r="E710" s="30" t="s">
        <v>14</v>
      </c>
      <c r="G710" s="33" t="s">
        <v>716</v>
      </c>
      <c r="I710" s="30" t="s">
        <v>693</v>
      </c>
      <c r="J710" s="34">
        <v>15000</v>
      </c>
      <c r="K710" s="45"/>
      <c r="M710" s="31"/>
      <c r="N710" s="31"/>
      <c r="P710" s="31"/>
      <c r="Q710" s="31"/>
    </row>
    <row r="711" spans="2:17" s="30" customFormat="1" ht="12">
      <c r="B711" s="29" t="s">
        <v>11</v>
      </c>
      <c r="C711" s="29" t="s">
        <v>3</v>
      </c>
      <c r="G711" s="33"/>
      <c r="I711" s="30">
        <f>SUM(I668:I709)</f>
        <v>108</v>
      </c>
      <c r="J711" s="34">
        <f t="shared" ref="J711:K711" si="12">SUM(J668:J710)</f>
        <v>1264326</v>
      </c>
      <c r="K711" s="45">
        <f t="shared" si="12"/>
        <v>6426036.3728888882</v>
      </c>
      <c r="M711" s="31"/>
      <c r="N711" s="31"/>
      <c r="P711" s="31"/>
      <c r="Q711" s="31"/>
    </row>
    <row r="712" spans="2:17" s="30" customFormat="1" ht="12">
      <c r="B712" s="29"/>
      <c r="C712" s="29" t="s">
        <v>902</v>
      </c>
      <c r="G712" s="33"/>
      <c r="M712" s="31"/>
      <c r="N712" s="31"/>
      <c r="P712" s="31"/>
      <c r="Q712" s="31"/>
    </row>
    <row r="713" spans="2:17" s="30" customFormat="1" ht="12">
      <c r="B713" s="29"/>
      <c r="C713" s="29" t="s">
        <v>3</v>
      </c>
      <c r="G713" s="33"/>
      <c r="M713" s="31"/>
      <c r="N713" s="31"/>
      <c r="P713" s="31"/>
      <c r="Q713" s="31"/>
    </row>
    <row r="714" spans="2:17" s="30" customFormat="1" ht="12">
      <c r="B714" s="32" t="s">
        <v>560</v>
      </c>
      <c r="C714" s="29" t="s">
        <v>3</v>
      </c>
      <c r="G714" s="33"/>
      <c r="J714" s="34"/>
      <c r="K714" s="34"/>
      <c r="M714" s="31"/>
      <c r="N714" s="31"/>
      <c r="P714" s="31"/>
      <c r="Q714" s="31"/>
    </row>
    <row r="715" spans="2:17" s="30" customFormat="1" ht="12">
      <c r="B715" s="29"/>
      <c r="C715" s="29" t="s">
        <v>3</v>
      </c>
      <c r="G715" s="33"/>
      <c r="M715" s="31"/>
      <c r="N715" s="31"/>
      <c r="P715" s="31"/>
      <c r="Q715" s="31"/>
    </row>
    <row r="716" spans="2:17" s="30" customFormat="1" ht="12">
      <c r="B716" s="29"/>
      <c r="C716" s="29" t="s">
        <v>3</v>
      </c>
      <c r="G716" s="33"/>
      <c r="M716" s="31"/>
      <c r="N716" s="31"/>
      <c r="P716" s="31"/>
      <c r="Q716" s="31"/>
    </row>
    <row r="717" spans="2:17" s="30" customFormat="1" ht="12">
      <c r="B717" s="32" t="s">
        <v>677</v>
      </c>
      <c r="C717" s="32" t="s">
        <v>0</v>
      </c>
      <c r="D717" s="33" t="s">
        <v>2</v>
      </c>
      <c r="E717" s="33" t="s">
        <v>676</v>
      </c>
      <c r="G717" s="33"/>
      <c r="I717" s="33" t="s">
        <v>667</v>
      </c>
      <c r="J717" s="33" t="s">
        <v>666</v>
      </c>
      <c r="K717" s="33" t="s">
        <v>665</v>
      </c>
      <c r="M717" s="31"/>
      <c r="N717" s="31"/>
      <c r="P717" s="31"/>
      <c r="Q717" s="31"/>
    </row>
    <row r="718" spans="2:17" s="30" customFormat="1" ht="12">
      <c r="B718" s="32"/>
      <c r="C718" s="32" t="s">
        <v>3</v>
      </c>
      <c r="D718" s="33" t="s">
        <v>673</v>
      </c>
      <c r="E718" s="33"/>
      <c r="G718" s="33"/>
      <c r="I718" s="33" t="s">
        <v>664</v>
      </c>
      <c r="J718" s="33" t="s">
        <v>663</v>
      </c>
      <c r="K718" s="33" t="s">
        <v>662</v>
      </c>
      <c r="M718" s="31"/>
      <c r="N718" s="31"/>
      <c r="P718" s="31"/>
      <c r="Q718" s="31"/>
    </row>
    <row r="719" spans="2:17" s="30" customFormat="1" ht="12">
      <c r="B719" s="29"/>
      <c r="C719" s="29" t="s">
        <v>3</v>
      </c>
      <c r="G719" s="33"/>
      <c r="M719" s="31"/>
      <c r="N719" s="31"/>
      <c r="P719" s="31"/>
      <c r="Q719" s="31"/>
    </row>
    <row r="720" spans="2:17" s="30" customFormat="1" ht="12">
      <c r="B720" s="29" t="s">
        <v>715</v>
      </c>
      <c r="C720" s="29" t="s">
        <v>571</v>
      </c>
      <c r="D720" s="30" t="s">
        <v>33</v>
      </c>
      <c r="E720" s="30" t="s">
        <v>14</v>
      </c>
      <c r="G720" s="33"/>
      <c r="I720" s="30">
        <v>3</v>
      </c>
      <c r="J720" s="34">
        <v>31500</v>
      </c>
      <c r="K720" s="34">
        <v>32532</v>
      </c>
      <c r="M720" s="31"/>
      <c r="N720" s="31"/>
      <c r="P720" s="31"/>
      <c r="Q720" s="31"/>
    </row>
    <row r="721" spans="2:17" s="30" customFormat="1" ht="12">
      <c r="B721" s="29"/>
      <c r="C721" s="29" t="s">
        <v>574</v>
      </c>
      <c r="D721" s="30" t="s">
        <v>104</v>
      </c>
      <c r="E721" s="30" t="s">
        <v>14</v>
      </c>
      <c r="G721" s="33"/>
      <c r="I721" s="30">
        <v>2</v>
      </c>
      <c r="J721" s="34">
        <v>45000</v>
      </c>
      <c r="K721" s="34">
        <v>151662</v>
      </c>
      <c r="M721" s="31"/>
      <c r="N721" s="31"/>
      <c r="P721" s="31"/>
      <c r="Q721" s="31"/>
    </row>
    <row r="722" spans="2:17" s="30" customFormat="1" ht="12">
      <c r="B722" s="29" t="s">
        <v>714</v>
      </c>
      <c r="C722" s="29" t="s">
        <v>569</v>
      </c>
      <c r="D722" s="30" t="s">
        <v>104</v>
      </c>
      <c r="E722" s="30" t="s">
        <v>14</v>
      </c>
      <c r="G722" s="33"/>
      <c r="I722" s="30">
        <v>1</v>
      </c>
      <c r="J722" s="34">
        <v>10550</v>
      </c>
      <c r="K722" s="34">
        <v>20227.7</v>
      </c>
      <c r="M722" s="31"/>
      <c r="N722" s="31"/>
      <c r="P722" s="31"/>
      <c r="Q722" s="31"/>
    </row>
    <row r="723" spans="2:17" s="30" customFormat="1" ht="12">
      <c r="B723" s="41"/>
      <c r="C723" s="29" t="s">
        <v>572</v>
      </c>
      <c r="D723" s="30" t="s">
        <v>104</v>
      </c>
      <c r="E723" s="30" t="s">
        <v>14</v>
      </c>
      <c r="G723" s="33"/>
      <c r="I723" s="30">
        <v>1</v>
      </c>
      <c r="J723" s="34">
        <v>45000</v>
      </c>
      <c r="K723" s="34">
        <v>65661.499337999994</v>
      </c>
      <c r="M723" s="31"/>
      <c r="N723" s="31"/>
      <c r="P723" s="31"/>
      <c r="Q723" s="31"/>
    </row>
    <row r="724" spans="2:17" s="30" customFormat="1" ht="12">
      <c r="B724" s="41"/>
      <c r="C724" s="29" t="s">
        <v>713</v>
      </c>
      <c r="D724" s="30" t="s">
        <v>104</v>
      </c>
      <c r="E724" s="30" t="s">
        <v>14</v>
      </c>
      <c r="G724" s="33"/>
      <c r="I724" s="30">
        <v>2</v>
      </c>
      <c r="J724" s="34">
        <v>121400</v>
      </c>
      <c r="K724" s="34">
        <v>94130.960899999991</v>
      </c>
      <c r="M724" s="31"/>
      <c r="N724" s="31"/>
      <c r="P724" s="31"/>
      <c r="Q724" s="31"/>
    </row>
    <row r="725" spans="2:17" s="30" customFormat="1" ht="12">
      <c r="B725" s="29" t="s">
        <v>705</v>
      </c>
      <c r="C725" s="29" t="s">
        <v>712</v>
      </c>
      <c r="D725" s="30" t="s">
        <v>104</v>
      </c>
      <c r="E725" s="30" t="s">
        <v>99</v>
      </c>
      <c r="G725" s="33"/>
      <c r="I725" s="30">
        <v>1</v>
      </c>
      <c r="J725" s="34">
        <v>420</v>
      </c>
      <c r="K725" s="34">
        <v>2009.3969999999999</v>
      </c>
      <c r="M725" s="31"/>
      <c r="N725" s="31"/>
      <c r="P725" s="31"/>
      <c r="Q725" s="31"/>
    </row>
    <row r="726" spans="2:17" s="30" customFormat="1" ht="12">
      <c r="B726" s="29"/>
      <c r="C726" s="29" t="s">
        <v>711</v>
      </c>
      <c r="D726" s="30" t="s">
        <v>104</v>
      </c>
      <c r="E726" s="30" t="s">
        <v>99</v>
      </c>
      <c r="G726" s="33"/>
      <c r="I726" s="30" t="s">
        <v>693</v>
      </c>
      <c r="J726" s="34">
        <v>500</v>
      </c>
      <c r="K726" s="34">
        <v>129.50800000000001</v>
      </c>
      <c r="M726" s="31"/>
      <c r="N726" s="31"/>
      <c r="P726" s="31"/>
      <c r="Q726" s="31"/>
    </row>
    <row r="727" spans="2:17" s="30" customFormat="1" ht="12">
      <c r="B727" s="29"/>
      <c r="C727" s="29" t="s">
        <v>710</v>
      </c>
      <c r="D727" s="30" t="s">
        <v>104</v>
      </c>
      <c r="E727" s="30" t="s">
        <v>99</v>
      </c>
      <c r="G727" s="33"/>
      <c r="I727" s="30">
        <v>1</v>
      </c>
      <c r="J727" s="34">
        <v>500</v>
      </c>
      <c r="K727" s="34">
        <v>0.104</v>
      </c>
      <c r="M727" s="31"/>
      <c r="N727" s="31"/>
      <c r="P727" s="31"/>
      <c r="Q727" s="31"/>
    </row>
    <row r="728" spans="2:17" s="30" customFormat="1" ht="12">
      <c r="B728" s="29"/>
      <c r="C728" s="29" t="s">
        <v>709</v>
      </c>
      <c r="D728" s="30" t="s">
        <v>21</v>
      </c>
      <c r="E728" s="30" t="s">
        <v>99</v>
      </c>
      <c r="G728" s="33" t="s">
        <v>704</v>
      </c>
      <c r="I728" s="30">
        <v>4</v>
      </c>
      <c r="J728" s="34">
        <v>3616</v>
      </c>
      <c r="K728" s="34">
        <v>0</v>
      </c>
      <c r="M728" s="31"/>
      <c r="N728" s="31"/>
      <c r="P728" s="31"/>
      <c r="Q728" s="31"/>
    </row>
    <row r="729" spans="2:17" s="30" customFormat="1" ht="12">
      <c r="B729" s="29" t="s">
        <v>708</v>
      </c>
      <c r="C729" s="29" t="s">
        <v>707</v>
      </c>
      <c r="D729" s="30" t="s">
        <v>21</v>
      </c>
      <c r="E729" s="30" t="s">
        <v>685</v>
      </c>
      <c r="G729" s="33" t="s">
        <v>704</v>
      </c>
      <c r="I729" s="30">
        <v>2</v>
      </c>
      <c r="J729" s="34">
        <v>1370</v>
      </c>
      <c r="K729" s="34">
        <v>0</v>
      </c>
      <c r="M729" s="31"/>
      <c r="N729" s="31"/>
      <c r="P729" s="31"/>
      <c r="Q729" s="31"/>
    </row>
    <row r="730" spans="2:17" s="30" customFormat="1" ht="12">
      <c r="B730" s="31"/>
      <c r="C730" s="29" t="s">
        <v>707</v>
      </c>
      <c r="D730" s="30" t="s">
        <v>104</v>
      </c>
      <c r="E730" s="30" t="s">
        <v>685</v>
      </c>
      <c r="G730" s="33"/>
      <c r="I730" s="30">
        <v>2</v>
      </c>
      <c r="J730" s="34">
        <v>1166</v>
      </c>
      <c r="K730" s="34">
        <v>1911</v>
      </c>
      <c r="M730" s="31"/>
      <c r="N730" s="31"/>
      <c r="P730" s="31"/>
      <c r="Q730" s="31"/>
    </row>
    <row r="731" spans="2:17" s="30" customFormat="1" ht="12">
      <c r="B731" s="29"/>
      <c r="C731" s="29" t="s">
        <v>706</v>
      </c>
      <c r="D731" s="30" t="s">
        <v>104</v>
      </c>
      <c r="E731" s="30" t="s">
        <v>99</v>
      </c>
      <c r="G731" s="33"/>
      <c r="I731" s="30">
        <v>6</v>
      </c>
      <c r="J731" s="34">
        <v>116</v>
      </c>
      <c r="K731" s="34">
        <v>83.6</v>
      </c>
      <c r="M731" s="31"/>
      <c r="N731" s="31"/>
      <c r="P731" s="31"/>
      <c r="Q731" s="31"/>
    </row>
    <row r="732" spans="2:17" s="30" customFormat="1" ht="12">
      <c r="C732" s="29" t="s">
        <v>573</v>
      </c>
      <c r="D732" s="30" t="s">
        <v>21</v>
      </c>
      <c r="E732" s="30" t="s">
        <v>99</v>
      </c>
      <c r="G732" s="33" t="s">
        <v>704</v>
      </c>
      <c r="I732" s="30">
        <v>5</v>
      </c>
      <c r="J732" s="34">
        <v>4388</v>
      </c>
      <c r="K732" s="34">
        <v>0</v>
      </c>
      <c r="M732" s="31"/>
      <c r="N732" s="31"/>
      <c r="P732" s="31"/>
      <c r="Q732" s="31"/>
    </row>
    <row r="733" spans="2:17" s="30" customFormat="1" ht="12">
      <c r="C733" s="29" t="s">
        <v>703</v>
      </c>
      <c r="D733" s="30" t="s">
        <v>320</v>
      </c>
      <c r="E733" s="30" t="s">
        <v>14</v>
      </c>
      <c r="G733" s="33"/>
      <c r="I733" s="30" t="s">
        <v>693</v>
      </c>
      <c r="J733" s="30">
        <v>1200</v>
      </c>
      <c r="K733" s="34">
        <v>2318</v>
      </c>
      <c r="M733" s="31"/>
      <c r="N733" s="31"/>
      <c r="P733" s="31"/>
      <c r="Q733" s="31"/>
    </row>
    <row r="734" spans="2:17" s="30" customFormat="1" ht="12">
      <c r="B734" s="29" t="s">
        <v>31</v>
      </c>
      <c r="C734" s="29" t="s">
        <v>702</v>
      </c>
      <c r="D734" s="30" t="s">
        <v>320</v>
      </c>
      <c r="E734" s="30" t="s">
        <v>14</v>
      </c>
      <c r="G734" s="33"/>
      <c r="I734" s="30" t="s">
        <v>693</v>
      </c>
      <c r="J734" s="30">
        <v>2000</v>
      </c>
      <c r="K734" s="34">
        <v>3578</v>
      </c>
      <c r="M734" s="31"/>
      <c r="N734" s="31"/>
      <c r="P734" s="31"/>
      <c r="Q734" s="31"/>
    </row>
    <row r="735" spans="2:17" s="30" customFormat="1" ht="12">
      <c r="B735" s="29"/>
      <c r="C735" s="29" t="s">
        <v>701</v>
      </c>
      <c r="D735" s="30" t="s">
        <v>320</v>
      </c>
      <c r="E735" s="30" t="s">
        <v>14</v>
      </c>
      <c r="G735" s="33"/>
      <c r="I735" s="30" t="s">
        <v>693</v>
      </c>
      <c r="J735" s="30">
        <v>2000</v>
      </c>
      <c r="K735" s="34">
        <v>3964</v>
      </c>
      <c r="M735" s="31"/>
      <c r="N735" s="31"/>
      <c r="P735" s="31"/>
      <c r="Q735" s="31"/>
    </row>
    <row r="736" spans="2:17" s="30" customFormat="1" ht="12">
      <c r="B736" s="29"/>
      <c r="C736" s="29" t="s">
        <v>700</v>
      </c>
      <c r="D736" s="30" t="s">
        <v>320</v>
      </c>
      <c r="E736" s="30" t="s">
        <v>14</v>
      </c>
      <c r="G736" s="33"/>
      <c r="I736" s="30" t="s">
        <v>693</v>
      </c>
      <c r="J736" s="30">
        <v>3000</v>
      </c>
      <c r="K736" s="34">
        <v>5888</v>
      </c>
      <c r="M736" s="31"/>
      <c r="N736" s="31"/>
      <c r="P736" s="31"/>
      <c r="Q736" s="31"/>
    </row>
    <row r="737" spans="2:17" s="30" customFormat="1" ht="12">
      <c r="B737" s="29"/>
      <c r="C737" s="29" t="s">
        <v>699</v>
      </c>
      <c r="D737" s="30" t="s">
        <v>320</v>
      </c>
      <c r="E737" s="30" t="s">
        <v>14</v>
      </c>
      <c r="G737" s="33"/>
      <c r="I737" s="30" t="s">
        <v>693</v>
      </c>
      <c r="J737" s="30">
        <v>0</v>
      </c>
      <c r="K737" s="34">
        <v>0</v>
      </c>
      <c r="M737" s="31"/>
      <c r="N737" s="31"/>
      <c r="P737" s="31"/>
      <c r="Q737" s="31"/>
    </row>
    <row r="738" spans="2:17" s="30" customFormat="1" ht="12">
      <c r="B738" s="29" t="s">
        <v>11</v>
      </c>
      <c r="C738" s="29" t="s">
        <v>3</v>
      </c>
      <c r="G738" s="33"/>
      <c r="I738" s="30">
        <f>SUM(I720:I732)</f>
        <v>30</v>
      </c>
      <c r="J738" s="34">
        <f>SUM(J720:J737)</f>
        <v>273726</v>
      </c>
      <c r="K738" s="34">
        <f>SUM(K720:K737)</f>
        <v>384095.76923799998</v>
      </c>
      <c r="M738" s="31"/>
      <c r="N738" s="31"/>
      <c r="P738" s="31"/>
      <c r="Q738" s="31"/>
    </row>
    <row r="739" spans="2:17" s="30" customFormat="1" ht="12">
      <c r="B739" s="29"/>
      <c r="C739" s="29" t="s">
        <v>3</v>
      </c>
      <c r="G739" s="33"/>
      <c r="M739" s="31"/>
      <c r="N739" s="31"/>
      <c r="P739" s="31"/>
      <c r="Q739" s="31"/>
    </row>
    <row r="740" spans="2:17" s="30" customFormat="1" ht="12">
      <c r="B740" s="29"/>
      <c r="C740" s="29" t="s">
        <v>3</v>
      </c>
      <c r="G740" s="33"/>
      <c r="M740" s="31"/>
      <c r="N740" s="31"/>
      <c r="P740" s="31"/>
      <c r="Q740" s="31"/>
    </row>
    <row r="741" spans="2:17" s="30" customFormat="1" ht="12">
      <c r="B741" s="32" t="s">
        <v>577</v>
      </c>
      <c r="C741" s="29" t="s">
        <v>3</v>
      </c>
      <c r="G741" s="33"/>
      <c r="M741" s="31"/>
      <c r="N741" s="31"/>
      <c r="P741" s="31"/>
      <c r="Q741" s="31"/>
    </row>
    <row r="742" spans="2:17" s="30" customFormat="1" ht="12">
      <c r="B742" s="29"/>
      <c r="C742" s="29" t="s">
        <v>3</v>
      </c>
      <c r="G742" s="33"/>
      <c r="M742" s="31"/>
      <c r="N742" s="31"/>
      <c r="P742" s="31"/>
      <c r="Q742" s="31"/>
    </row>
    <row r="743" spans="2:17" s="30" customFormat="1" ht="12">
      <c r="B743" s="29"/>
      <c r="C743" s="29" t="s">
        <v>3</v>
      </c>
      <c r="G743" s="33"/>
      <c r="M743" s="31"/>
      <c r="N743" s="31"/>
      <c r="P743" s="31"/>
      <c r="Q743" s="31"/>
    </row>
    <row r="744" spans="2:17" s="30" customFormat="1" ht="12">
      <c r="B744" s="32" t="s">
        <v>677</v>
      </c>
      <c r="C744" s="32" t="s">
        <v>0</v>
      </c>
      <c r="D744" s="33" t="s">
        <v>2</v>
      </c>
      <c r="E744" s="33" t="s">
        <v>676</v>
      </c>
      <c r="G744" s="33"/>
      <c r="I744" s="33" t="s">
        <v>667</v>
      </c>
      <c r="J744" s="33" t="s">
        <v>666</v>
      </c>
      <c r="K744" s="33" t="s">
        <v>665</v>
      </c>
      <c r="M744" s="31"/>
      <c r="N744" s="31"/>
      <c r="P744" s="31"/>
      <c r="Q744" s="31"/>
    </row>
    <row r="745" spans="2:17" s="30" customFormat="1" ht="12">
      <c r="B745" s="32"/>
      <c r="C745" s="32" t="s">
        <v>3</v>
      </c>
      <c r="D745" s="33" t="s">
        <v>673</v>
      </c>
      <c r="E745" s="33"/>
      <c r="G745" s="33"/>
      <c r="I745" s="33" t="s">
        <v>664</v>
      </c>
      <c r="J745" s="33" t="s">
        <v>663</v>
      </c>
      <c r="K745" s="33" t="s">
        <v>662</v>
      </c>
      <c r="M745" s="31"/>
      <c r="N745" s="31"/>
      <c r="P745" s="31"/>
      <c r="Q745" s="31"/>
    </row>
    <row r="746" spans="2:17" s="30" customFormat="1" ht="12">
      <c r="B746" s="29"/>
      <c r="C746" s="29" t="s">
        <v>3</v>
      </c>
      <c r="G746" s="33"/>
      <c r="M746" s="31"/>
      <c r="N746" s="31"/>
      <c r="P746" s="31"/>
      <c r="Q746" s="31"/>
    </row>
    <row r="747" spans="2:17" s="30" customFormat="1" ht="12">
      <c r="B747" s="29" t="s">
        <v>138</v>
      </c>
      <c r="C747" s="29" t="s">
        <v>589</v>
      </c>
      <c r="D747" s="30" t="s">
        <v>33</v>
      </c>
      <c r="E747" s="30" t="s">
        <v>14</v>
      </c>
      <c r="G747" s="33"/>
      <c r="I747" s="30">
        <v>3</v>
      </c>
      <c r="J747" s="34">
        <v>45600</v>
      </c>
      <c r="K747" s="34">
        <v>68023.501966594529</v>
      </c>
      <c r="M747" s="31"/>
      <c r="N747" s="31"/>
      <c r="P747" s="31"/>
      <c r="Q747" s="31"/>
    </row>
    <row r="748" spans="2:17" s="30" customFormat="1" ht="12">
      <c r="B748" s="29" t="s">
        <v>588</v>
      </c>
      <c r="C748" s="29" t="s">
        <v>587</v>
      </c>
      <c r="D748" s="30" t="s">
        <v>29</v>
      </c>
      <c r="E748" s="30" t="s">
        <v>20</v>
      </c>
      <c r="G748" s="33"/>
      <c r="I748" s="30">
        <v>4</v>
      </c>
      <c r="J748" s="34">
        <v>2400</v>
      </c>
      <c r="K748" s="34">
        <v>2000</v>
      </c>
      <c r="M748" s="31"/>
      <c r="N748" s="31"/>
      <c r="P748" s="31"/>
      <c r="Q748" s="31"/>
    </row>
    <row r="749" spans="2:17" s="30" customFormat="1" ht="12">
      <c r="B749" s="29" t="s">
        <v>576</v>
      </c>
      <c r="C749" s="29" t="s">
        <v>579</v>
      </c>
      <c r="D749" s="30" t="s">
        <v>21</v>
      </c>
      <c r="E749" s="30" t="s">
        <v>99</v>
      </c>
      <c r="G749" s="33"/>
      <c r="I749" s="30">
        <v>12</v>
      </c>
      <c r="J749" s="34">
        <v>11885</v>
      </c>
      <c r="K749" s="34">
        <v>5809.7519999999995</v>
      </c>
      <c r="M749" s="31"/>
      <c r="N749" s="31"/>
      <c r="P749" s="31"/>
      <c r="Q749" s="31"/>
    </row>
    <row r="750" spans="2:17" s="30" customFormat="1" ht="12">
      <c r="B750" s="29"/>
      <c r="C750" s="29" t="s">
        <v>580</v>
      </c>
      <c r="D750" s="30" t="s">
        <v>21</v>
      </c>
      <c r="E750" s="30" t="s">
        <v>99</v>
      </c>
      <c r="G750" s="33"/>
      <c r="I750" s="30">
        <v>3</v>
      </c>
      <c r="J750" s="34">
        <v>3660</v>
      </c>
      <c r="K750" s="34">
        <v>4210.0629999999992</v>
      </c>
      <c r="M750" s="31"/>
      <c r="N750" s="31"/>
      <c r="P750" s="31"/>
      <c r="Q750" s="31"/>
    </row>
    <row r="751" spans="2:17" s="30" customFormat="1" ht="12">
      <c r="B751" s="29"/>
      <c r="C751" s="29" t="s">
        <v>581</v>
      </c>
      <c r="D751" s="30" t="s">
        <v>21</v>
      </c>
      <c r="E751" s="30" t="s">
        <v>99</v>
      </c>
      <c r="G751" s="33"/>
      <c r="I751" s="30">
        <v>2</v>
      </c>
      <c r="J751" s="30">
        <v>290</v>
      </c>
      <c r="K751" s="34">
        <v>115.02799999999999</v>
      </c>
      <c r="M751" s="31"/>
      <c r="N751" s="31"/>
      <c r="P751" s="31"/>
      <c r="Q751" s="31"/>
    </row>
    <row r="752" spans="2:17" s="30" customFormat="1" ht="12">
      <c r="B752" s="29"/>
      <c r="C752" s="29" t="s">
        <v>582</v>
      </c>
      <c r="D752" s="30" t="s">
        <v>21</v>
      </c>
      <c r="E752" s="30" t="s">
        <v>99</v>
      </c>
      <c r="G752" s="33"/>
      <c r="I752" s="30">
        <v>3</v>
      </c>
      <c r="J752" s="34">
        <v>5213</v>
      </c>
      <c r="K752" s="34">
        <v>10175.243000000002</v>
      </c>
      <c r="M752" s="31"/>
      <c r="N752" s="31"/>
      <c r="P752" s="31"/>
      <c r="Q752" s="31"/>
    </row>
    <row r="753" spans="2:17" s="30" customFormat="1" ht="12">
      <c r="B753" s="29"/>
      <c r="C753" s="29" t="s">
        <v>583</v>
      </c>
      <c r="D753" s="30" t="s">
        <v>21</v>
      </c>
      <c r="E753" s="30" t="s">
        <v>99</v>
      </c>
      <c r="G753" s="33"/>
      <c r="I753" s="30">
        <v>3</v>
      </c>
      <c r="J753" s="30">
        <v>1020</v>
      </c>
      <c r="K753" s="34">
        <v>948.07799999999997</v>
      </c>
      <c r="M753" s="31"/>
      <c r="N753" s="31"/>
      <c r="P753" s="31"/>
      <c r="Q753" s="31"/>
    </row>
    <row r="754" spans="2:17" s="30" customFormat="1" ht="12">
      <c r="B754" s="29"/>
      <c r="C754" s="29" t="s">
        <v>584</v>
      </c>
      <c r="D754" s="30" t="s">
        <v>21</v>
      </c>
      <c r="E754" s="30" t="s">
        <v>99</v>
      </c>
      <c r="G754" s="33"/>
      <c r="I754" s="30">
        <v>2</v>
      </c>
      <c r="J754" s="30">
        <v>675</v>
      </c>
      <c r="K754" s="34">
        <v>758.32899999999995</v>
      </c>
      <c r="M754" s="31"/>
      <c r="N754" s="31"/>
      <c r="P754" s="31"/>
      <c r="Q754" s="31"/>
    </row>
    <row r="755" spans="2:17" s="30" customFormat="1" ht="12">
      <c r="B755" s="29"/>
      <c r="C755" s="29" t="s">
        <v>585</v>
      </c>
      <c r="D755" s="30" t="s">
        <v>21</v>
      </c>
      <c r="E755" s="30" t="s">
        <v>99</v>
      </c>
      <c r="G755" s="33"/>
      <c r="I755" s="30">
        <v>5</v>
      </c>
      <c r="J755" s="34">
        <v>4244</v>
      </c>
      <c r="K755" s="34">
        <v>9834.9290000000001</v>
      </c>
      <c r="M755" s="31"/>
      <c r="N755" s="31"/>
      <c r="P755" s="31"/>
      <c r="Q755" s="31"/>
    </row>
    <row r="756" spans="2:17" s="30" customFormat="1" ht="12">
      <c r="B756" s="29"/>
      <c r="C756" s="29" t="s">
        <v>586</v>
      </c>
      <c r="D756" s="30" t="s">
        <v>21</v>
      </c>
      <c r="E756" s="30" t="s">
        <v>99</v>
      </c>
      <c r="G756" s="33"/>
      <c r="I756" s="30">
        <v>3</v>
      </c>
      <c r="J756" s="34">
        <v>3650</v>
      </c>
      <c r="K756" s="34">
        <v>15544.092000000002</v>
      </c>
      <c r="M756" s="31"/>
      <c r="N756" s="31"/>
      <c r="P756" s="31"/>
      <c r="Q756" s="31"/>
    </row>
    <row r="757" spans="2:17" s="30" customFormat="1" ht="12">
      <c r="B757" s="29"/>
      <c r="C757" s="29" t="s">
        <v>590</v>
      </c>
      <c r="D757" s="30" t="s">
        <v>21</v>
      </c>
      <c r="E757" s="30" t="s">
        <v>99</v>
      </c>
      <c r="G757" s="33"/>
      <c r="I757" s="30">
        <v>4</v>
      </c>
      <c r="J757" s="34">
        <v>6000</v>
      </c>
      <c r="K757" s="34">
        <v>21980.127</v>
      </c>
      <c r="M757" s="31"/>
      <c r="N757" s="31"/>
      <c r="P757" s="31"/>
      <c r="Q757" s="31"/>
    </row>
    <row r="758" spans="2:17" s="30" customFormat="1" ht="12">
      <c r="B758" s="29"/>
      <c r="C758" s="29" t="s">
        <v>591</v>
      </c>
      <c r="D758" s="30" t="s">
        <v>21</v>
      </c>
      <c r="E758" s="30" t="s">
        <v>99</v>
      </c>
      <c r="G758" s="33"/>
      <c r="I758" s="30">
        <v>4</v>
      </c>
      <c r="J758" s="34">
        <v>7700</v>
      </c>
      <c r="K758" s="34">
        <v>24901.377000000004</v>
      </c>
      <c r="M758" s="31"/>
      <c r="N758" s="31"/>
      <c r="P758" s="31"/>
      <c r="Q758" s="31"/>
    </row>
    <row r="759" spans="2:17" s="30" customFormat="1" ht="12">
      <c r="B759" s="29"/>
      <c r="C759" s="29" t="s">
        <v>592</v>
      </c>
      <c r="D759" s="30" t="s">
        <v>21</v>
      </c>
      <c r="E759" s="30" t="s">
        <v>99</v>
      </c>
      <c r="G759" s="33"/>
      <c r="I759" s="30">
        <v>2</v>
      </c>
      <c r="J759" s="30">
        <v>440</v>
      </c>
      <c r="K759" s="34">
        <v>680.98399999999992</v>
      </c>
      <c r="M759" s="31"/>
      <c r="N759" s="31"/>
      <c r="P759" s="31"/>
      <c r="Q759" s="31"/>
    </row>
    <row r="760" spans="2:17" s="30" customFormat="1" ht="12">
      <c r="B760" s="29"/>
      <c r="C760" s="29" t="s">
        <v>594</v>
      </c>
      <c r="D760" s="30" t="s">
        <v>21</v>
      </c>
      <c r="E760" s="30" t="s">
        <v>99</v>
      </c>
      <c r="G760" s="33" t="s">
        <v>915</v>
      </c>
      <c r="I760" s="30">
        <v>4</v>
      </c>
      <c r="J760" s="34">
        <v>9600</v>
      </c>
      <c r="K760" s="34">
        <v>0</v>
      </c>
      <c r="M760" s="31"/>
      <c r="N760" s="31"/>
      <c r="P760" s="31"/>
      <c r="Q760" s="31"/>
    </row>
    <row r="761" spans="2:17" s="30" customFormat="1" ht="12">
      <c r="B761" s="29"/>
      <c r="C761" s="29" t="s">
        <v>593</v>
      </c>
      <c r="D761" s="30" t="s">
        <v>33</v>
      </c>
      <c r="E761" s="30" t="s">
        <v>685</v>
      </c>
      <c r="G761" s="33" t="s">
        <v>915</v>
      </c>
      <c r="I761" s="30">
        <v>8</v>
      </c>
      <c r="J761" s="34">
        <v>115310</v>
      </c>
      <c r="K761" s="34">
        <v>0</v>
      </c>
      <c r="M761" s="31"/>
      <c r="N761" s="31"/>
      <c r="P761" s="31"/>
      <c r="Q761" s="31"/>
    </row>
    <row r="762" spans="2:17" s="30" customFormat="1" ht="12">
      <c r="B762" s="29"/>
      <c r="C762" s="29" t="s">
        <v>595</v>
      </c>
      <c r="D762" s="30" t="s">
        <v>21</v>
      </c>
      <c r="E762" s="30" t="s">
        <v>685</v>
      </c>
      <c r="G762" s="33"/>
      <c r="I762" s="30">
        <v>14</v>
      </c>
      <c r="J762" s="34">
        <v>11121</v>
      </c>
      <c r="K762" s="34">
        <v>45500.436000000002</v>
      </c>
      <c r="M762" s="31"/>
      <c r="N762" s="31"/>
      <c r="P762" s="31"/>
      <c r="Q762" s="31"/>
    </row>
    <row r="763" spans="2:17" s="30" customFormat="1" ht="12">
      <c r="B763" s="29"/>
      <c r="C763" s="29" t="s">
        <v>596</v>
      </c>
      <c r="D763" s="30" t="s">
        <v>21</v>
      </c>
      <c r="E763" s="30" t="s">
        <v>99</v>
      </c>
      <c r="G763" s="33"/>
      <c r="I763" s="30">
        <v>3</v>
      </c>
      <c r="J763" s="30">
        <v>1092</v>
      </c>
      <c r="K763" s="34">
        <v>1279.0219999999999</v>
      </c>
      <c r="M763" s="31"/>
      <c r="N763" s="31"/>
      <c r="P763" s="31"/>
      <c r="Q763" s="31"/>
    </row>
    <row r="764" spans="2:17" s="30" customFormat="1" ht="12">
      <c r="B764" s="29"/>
      <c r="C764" s="29" t="s">
        <v>698</v>
      </c>
      <c r="D764" s="30" t="s">
        <v>21</v>
      </c>
      <c r="E764" s="30" t="s">
        <v>99</v>
      </c>
      <c r="G764" s="33"/>
      <c r="I764" s="30">
        <v>3</v>
      </c>
      <c r="J764" s="34">
        <v>196</v>
      </c>
      <c r="K764" s="34">
        <v>83.146999999999991</v>
      </c>
      <c r="M764" s="31"/>
      <c r="N764" s="31"/>
      <c r="P764" s="31"/>
      <c r="Q764" s="31"/>
    </row>
    <row r="765" spans="2:17" s="30" customFormat="1" ht="12">
      <c r="B765" s="29" t="s">
        <v>11</v>
      </c>
      <c r="C765" s="29" t="s">
        <v>3</v>
      </c>
      <c r="G765" s="33"/>
      <c r="I765" s="30">
        <f>SUM(I747:I764)</f>
        <v>82</v>
      </c>
      <c r="J765" s="34">
        <f>SUM(J747:J764)</f>
        <v>230096</v>
      </c>
      <c r="K765" s="34">
        <f>SUM(K747:K764)</f>
        <v>211844.1089665945</v>
      </c>
      <c r="M765" s="31"/>
      <c r="N765" s="31"/>
      <c r="P765" s="31"/>
      <c r="Q765" s="31"/>
    </row>
    <row r="766" spans="2:17" s="30" customFormat="1" ht="12">
      <c r="B766" s="29"/>
      <c r="C766" s="29" t="s">
        <v>3</v>
      </c>
      <c r="G766" s="33"/>
      <c r="M766" s="31"/>
      <c r="N766" s="31"/>
      <c r="P766" s="31"/>
      <c r="Q766" s="31"/>
    </row>
    <row r="767" spans="2:17" s="30" customFormat="1" ht="12">
      <c r="B767" s="29"/>
      <c r="C767" s="29" t="s">
        <v>3</v>
      </c>
      <c r="G767" s="33"/>
      <c r="M767" s="31"/>
      <c r="N767" s="31"/>
      <c r="P767" s="31"/>
      <c r="Q767" s="31"/>
    </row>
    <row r="768" spans="2:17" s="30" customFormat="1" ht="12">
      <c r="B768" s="32" t="s">
        <v>598</v>
      </c>
      <c r="C768" s="29" t="s">
        <v>3</v>
      </c>
      <c r="G768" s="33"/>
      <c r="J768" s="34"/>
      <c r="M768" s="31"/>
      <c r="N768" s="31"/>
      <c r="P768" s="31"/>
      <c r="Q768" s="31"/>
    </row>
    <row r="769" spans="2:17" s="30" customFormat="1" ht="12">
      <c r="B769" s="29"/>
      <c r="C769" s="29" t="s">
        <v>3</v>
      </c>
      <c r="G769" s="33"/>
      <c r="M769" s="31"/>
      <c r="N769" s="31"/>
      <c r="P769" s="31"/>
      <c r="Q769" s="31"/>
    </row>
    <row r="770" spans="2:17" s="30" customFormat="1" ht="12">
      <c r="B770" s="29"/>
      <c r="C770" s="29" t="s">
        <v>3</v>
      </c>
      <c r="G770" s="33"/>
      <c r="M770" s="31"/>
      <c r="N770" s="31"/>
      <c r="P770" s="31"/>
      <c r="Q770" s="31"/>
    </row>
    <row r="771" spans="2:17" s="30" customFormat="1" ht="12">
      <c r="B771" s="32" t="s">
        <v>677</v>
      </c>
      <c r="C771" s="32" t="s">
        <v>0</v>
      </c>
      <c r="D771" s="33" t="s">
        <v>2</v>
      </c>
      <c r="E771" s="33" t="s">
        <v>676</v>
      </c>
      <c r="G771" s="33"/>
      <c r="I771" s="33" t="s">
        <v>667</v>
      </c>
      <c r="J771" s="33" t="s">
        <v>666</v>
      </c>
      <c r="K771" s="33" t="s">
        <v>665</v>
      </c>
      <c r="M771" s="31"/>
      <c r="N771" s="31"/>
      <c r="P771" s="31"/>
      <c r="Q771" s="31"/>
    </row>
    <row r="772" spans="2:17" s="30" customFormat="1" ht="12">
      <c r="B772" s="32"/>
      <c r="C772" s="32" t="s">
        <v>3</v>
      </c>
      <c r="D772" s="33" t="s">
        <v>673</v>
      </c>
      <c r="E772" s="33"/>
      <c r="G772" s="33"/>
      <c r="I772" s="33" t="s">
        <v>664</v>
      </c>
      <c r="J772" s="33" t="s">
        <v>663</v>
      </c>
      <c r="K772" s="33" t="s">
        <v>662</v>
      </c>
      <c r="M772" s="31"/>
      <c r="N772" s="31"/>
      <c r="P772" s="31"/>
      <c r="Q772" s="31"/>
    </row>
    <row r="773" spans="2:17" s="30" customFormat="1" ht="12">
      <c r="B773" s="29"/>
      <c r="C773" s="29" t="s">
        <v>3</v>
      </c>
      <c r="G773" s="33"/>
      <c r="M773" s="31"/>
      <c r="N773" s="31"/>
      <c r="P773" s="31"/>
      <c r="Q773" s="31"/>
    </row>
    <row r="774" spans="2:17" s="30" customFormat="1" ht="12">
      <c r="B774" s="29" t="s">
        <v>19</v>
      </c>
      <c r="C774" s="29" t="s">
        <v>609</v>
      </c>
      <c r="D774" s="30" t="s">
        <v>21</v>
      </c>
      <c r="E774" s="30" t="s">
        <v>14</v>
      </c>
      <c r="G774" s="33"/>
      <c r="I774" s="30">
        <v>10</v>
      </c>
      <c r="J774" s="34">
        <v>19305</v>
      </c>
      <c r="K774" s="34"/>
      <c r="M774" s="31"/>
      <c r="N774" s="31"/>
      <c r="P774" s="31"/>
      <c r="Q774" s="31"/>
    </row>
    <row r="775" spans="2:17" s="30" customFormat="1" ht="12">
      <c r="B775" s="29"/>
      <c r="C775" s="29" t="s">
        <v>3</v>
      </c>
      <c r="D775" s="30" t="s">
        <v>33</v>
      </c>
      <c r="E775" s="30" t="s">
        <v>14</v>
      </c>
      <c r="G775" s="33"/>
      <c r="I775" s="30">
        <v>2</v>
      </c>
      <c r="J775" s="34">
        <v>7500</v>
      </c>
      <c r="M775" s="31"/>
      <c r="N775" s="31"/>
      <c r="P775" s="31"/>
      <c r="Q775" s="31"/>
    </row>
    <row r="776" spans="2:17" s="30" customFormat="1" ht="12">
      <c r="B776" s="29" t="s">
        <v>697</v>
      </c>
      <c r="C776" s="29" t="s">
        <v>605</v>
      </c>
      <c r="D776" s="30" t="s">
        <v>24</v>
      </c>
      <c r="E776" s="30" t="s">
        <v>14</v>
      </c>
      <c r="G776" s="33"/>
      <c r="I776" s="30">
        <v>3</v>
      </c>
      <c r="J776" s="34">
        <v>226000</v>
      </c>
      <c r="K776" s="34">
        <v>760613</v>
      </c>
      <c r="M776" s="31"/>
      <c r="N776" s="31"/>
      <c r="P776" s="31"/>
      <c r="Q776" s="31"/>
    </row>
    <row r="777" spans="2:17" s="30" customFormat="1" ht="12">
      <c r="B777" s="29" t="s">
        <v>31</v>
      </c>
      <c r="C777" s="29" t="s">
        <v>696</v>
      </c>
      <c r="D777" s="30" t="s">
        <v>21</v>
      </c>
      <c r="E777" s="30" t="s">
        <v>14</v>
      </c>
      <c r="G777" s="33"/>
      <c r="I777" s="30">
        <v>14</v>
      </c>
      <c r="J777" s="34">
        <v>19200</v>
      </c>
      <c r="K777" s="34">
        <v>9639</v>
      </c>
      <c r="M777" s="31"/>
      <c r="N777" s="31"/>
      <c r="P777" s="31"/>
      <c r="Q777" s="31"/>
    </row>
    <row r="778" spans="2:17" s="30" customFormat="1" ht="12">
      <c r="B778" s="41"/>
      <c r="C778" s="29" t="s">
        <v>695</v>
      </c>
      <c r="D778" s="30" t="s">
        <v>21</v>
      </c>
      <c r="E778" s="30" t="s">
        <v>14</v>
      </c>
      <c r="G778" s="33"/>
      <c r="I778" s="30">
        <v>1</v>
      </c>
      <c r="J778" s="34">
        <v>19200</v>
      </c>
      <c r="K778" s="34">
        <v>10893</v>
      </c>
      <c r="M778" s="31"/>
      <c r="N778" s="31"/>
      <c r="P778" s="31"/>
      <c r="Q778" s="31"/>
    </row>
    <row r="779" spans="2:17" s="30" customFormat="1" ht="12">
      <c r="B779" s="41"/>
      <c r="C779" s="29" t="s">
        <v>694</v>
      </c>
      <c r="D779" s="30" t="s">
        <v>21</v>
      </c>
      <c r="E779" s="30" t="s">
        <v>14</v>
      </c>
      <c r="G779" s="33"/>
      <c r="I779" s="30" t="s">
        <v>693</v>
      </c>
      <c r="J779" s="34">
        <v>18000</v>
      </c>
      <c r="K779" s="34">
        <v>10400</v>
      </c>
      <c r="M779" s="31"/>
      <c r="N779" s="31"/>
      <c r="P779" s="31"/>
      <c r="Q779" s="31"/>
    </row>
    <row r="780" spans="2:17" s="30" customFormat="1" ht="12">
      <c r="B780" s="41"/>
      <c r="C780" s="29" t="s">
        <v>692</v>
      </c>
      <c r="D780" s="30" t="s">
        <v>33</v>
      </c>
      <c r="E780" s="30" t="s">
        <v>14</v>
      </c>
      <c r="G780" s="33"/>
      <c r="I780" s="30">
        <v>1</v>
      </c>
      <c r="J780" s="34">
        <v>280000</v>
      </c>
      <c r="K780" s="34">
        <v>655582</v>
      </c>
      <c r="M780" s="31"/>
      <c r="N780" s="31"/>
      <c r="P780" s="31"/>
      <c r="Q780" s="31"/>
    </row>
    <row r="781" spans="2:17" s="30" customFormat="1" ht="12">
      <c r="B781" s="29" t="s">
        <v>608</v>
      </c>
      <c r="C781" s="29" t="s">
        <v>607</v>
      </c>
      <c r="D781" s="30" t="s">
        <v>21</v>
      </c>
      <c r="E781" s="30" t="s">
        <v>685</v>
      </c>
      <c r="G781" s="33"/>
      <c r="I781" s="30">
        <v>4</v>
      </c>
      <c r="J781" s="34">
        <v>3200</v>
      </c>
      <c r="M781" s="31"/>
      <c r="N781" s="31"/>
      <c r="P781" s="31"/>
      <c r="Q781" s="31"/>
    </row>
    <row r="782" spans="2:17" s="30" customFormat="1" ht="12">
      <c r="B782" s="29" t="s">
        <v>691</v>
      </c>
      <c r="C782" s="29" t="s">
        <v>690</v>
      </c>
      <c r="D782" s="30" t="s">
        <v>26</v>
      </c>
      <c r="E782" s="30" t="s">
        <v>14</v>
      </c>
      <c r="G782" s="33"/>
      <c r="I782" s="30">
        <v>2</v>
      </c>
      <c r="J782" s="34">
        <v>572000</v>
      </c>
      <c r="K782" s="34"/>
      <c r="M782" s="31"/>
      <c r="N782" s="31"/>
      <c r="P782" s="31"/>
      <c r="Q782" s="31"/>
    </row>
    <row r="783" spans="2:17" s="30" customFormat="1" ht="12">
      <c r="B783" s="29"/>
      <c r="C783" s="29" t="s">
        <v>690</v>
      </c>
      <c r="D783" s="30" t="s">
        <v>27</v>
      </c>
      <c r="E783" s="30" t="s">
        <v>14</v>
      </c>
      <c r="G783" s="33"/>
      <c r="I783" s="30">
        <v>1</v>
      </c>
      <c r="J783" s="34">
        <v>277000</v>
      </c>
      <c r="K783" s="34">
        <v>4443459</v>
      </c>
      <c r="M783" s="31"/>
      <c r="N783" s="31"/>
      <c r="P783" s="31"/>
      <c r="Q783" s="31"/>
    </row>
    <row r="784" spans="2:17" s="30" customFormat="1" ht="12">
      <c r="B784" s="29" t="s">
        <v>11</v>
      </c>
      <c r="C784" s="29" t="s">
        <v>3</v>
      </c>
      <c r="G784" s="33"/>
      <c r="I784" s="30">
        <f t="shared" ref="I784:K784" si="13">SUM(I774:I783)</f>
        <v>38</v>
      </c>
      <c r="J784" s="34">
        <f t="shared" si="13"/>
        <v>1441405</v>
      </c>
      <c r="K784" s="34">
        <f t="shared" si="13"/>
        <v>5890586</v>
      </c>
      <c r="M784" s="31"/>
      <c r="N784" s="31"/>
      <c r="P784" s="31"/>
      <c r="Q784" s="31"/>
    </row>
    <row r="785" spans="2:17" s="30" customFormat="1" ht="12">
      <c r="B785" s="29"/>
      <c r="C785" s="29" t="s">
        <v>3</v>
      </c>
      <c r="G785" s="33"/>
      <c r="M785" s="31"/>
      <c r="N785" s="31"/>
      <c r="P785" s="31"/>
      <c r="Q785" s="31"/>
    </row>
    <row r="786" spans="2:17" s="30" customFormat="1" ht="12">
      <c r="B786" s="29"/>
      <c r="C786" s="29" t="s">
        <v>3</v>
      </c>
      <c r="G786" s="33"/>
      <c r="M786" s="31"/>
      <c r="N786" s="31"/>
      <c r="P786" s="31"/>
      <c r="Q786" s="31"/>
    </row>
    <row r="787" spans="2:17" s="30" customFormat="1" ht="12">
      <c r="B787" s="32" t="s">
        <v>612</v>
      </c>
      <c r="C787" s="29" t="s">
        <v>3</v>
      </c>
      <c r="G787" s="33"/>
      <c r="M787" s="31"/>
      <c r="N787" s="31"/>
      <c r="P787" s="31"/>
      <c r="Q787" s="31"/>
    </row>
    <row r="788" spans="2:17" s="30" customFormat="1" ht="12">
      <c r="B788" s="29"/>
      <c r="C788" s="29" t="s">
        <v>3</v>
      </c>
      <c r="G788" s="33"/>
      <c r="M788" s="31"/>
      <c r="N788" s="31"/>
      <c r="P788" s="31"/>
      <c r="Q788" s="31"/>
    </row>
    <row r="789" spans="2:17" s="30" customFormat="1" ht="12">
      <c r="B789" s="29"/>
      <c r="C789" s="29" t="s">
        <v>3</v>
      </c>
      <c r="G789" s="33"/>
      <c r="M789" s="31"/>
      <c r="N789" s="31"/>
      <c r="P789" s="31"/>
      <c r="Q789" s="31"/>
    </row>
    <row r="790" spans="2:17" s="30" customFormat="1" ht="12">
      <c r="B790" s="32" t="s">
        <v>677</v>
      </c>
      <c r="C790" s="32" t="s">
        <v>0</v>
      </c>
      <c r="D790" s="33" t="s">
        <v>2</v>
      </c>
      <c r="E790" s="33" t="s">
        <v>676</v>
      </c>
      <c r="G790" s="33"/>
      <c r="I790" s="33" t="s">
        <v>667</v>
      </c>
      <c r="J790" s="33" t="s">
        <v>666</v>
      </c>
      <c r="K790" s="33" t="s">
        <v>665</v>
      </c>
      <c r="M790" s="31"/>
      <c r="N790" s="31"/>
      <c r="P790" s="31"/>
      <c r="Q790" s="31"/>
    </row>
    <row r="791" spans="2:17" s="30" customFormat="1" ht="12">
      <c r="B791" s="32"/>
      <c r="C791" s="32" t="s">
        <v>3</v>
      </c>
      <c r="D791" s="33" t="s">
        <v>673</v>
      </c>
      <c r="E791" s="33"/>
      <c r="G791" s="33"/>
      <c r="I791" s="33" t="s">
        <v>664</v>
      </c>
      <c r="J791" s="33" t="s">
        <v>663</v>
      </c>
      <c r="K791" s="33" t="s">
        <v>662</v>
      </c>
      <c r="M791" s="31"/>
      <c r="N791" s="31"/>
      <c r="P791" s="31"/>
      <c r="Q791" s="31"/>
    </row>
    <row r="792" spans="2:17" s="30" customFormat="1" ht="12">
      <c r="B792" s="29"/>
      <c r="C792" s="29" t="s">
        <v>3</v>
      </c>
      <c r="G792" s="33"/>
      <c r="M792" s="31"/>
      <c r="N792" s="31"/>
      <c r="P792" s="31"/>
      <c r="Q792" s="31"/>
    </row>
    <row r="793" spans="2:17" s="30" customFormat="1" ht="12">
      <c r="B793" s="29" t="s">
        <v>689</v>
      </c>
      <c r="C793" s="29" t="s">
        <v>688</v>
      </c>
      <c r="D793" s="30" t="s">
        <v>33</v>
      </c>
      <c r="E793" s="30" t="s">
        <v>14</v>
      </c>
      <c r="G793" s="33"/>
      <c r="I793" s="30">
        <v>2</v>
      </c>
      <c r="J793" s="34">
        <v>32000</v>
      </c>
      <c r="K793" s="34">
        <v>31386</v>
      </c>
      <c r="M793" s="31"/>
      <c r="N793" s="31"/>
      <c r="P793" s="31"/>
      <c r="Q793" s="31"/>
    </row>
    <row r="794" spans="2:17" s="30" customFormat="1" ht="12">
      <c r="B794" s="29" t="s">
        <v>611</v>
      </c>
      <c r="C794" s="29" t="s">
        <v>610</v>
      </c>
      <c r="D794" s="30" t="s">
        <v>21</v>
      </c>
      <c r="E794" s="30" t="s">
        <v>99</v>
      </c>
      <c r="G794" s="33"/>
      <c r="I794" s="30">
        <v>1</v>
      </c>
      <c r="J794" s="30">
        <v>120</v>
      </c>
      <c r="K794" s="34">
        <v>100.64200000000001</v>
      </c>
      <c r="M794" s="31"/>
      <c r="N794" s="31"/>
      <c r="P794" s="31"/>
      <c r="Q794" s="31"/>
    </row>
    <row r="795" spans="2:17" s="30" customFormat="1" ht="12">
      <c r="B795" s="29"/>
      <c r="C795" s="29" t="s">
        <v>613</v>
      </c>
      <c r="D795" s="30" t="s">
        <v>21</v>
      </c>
      <c r="E795" s="30" t="s">
        <v>99</v>
      </c>
      <c r="G795" s="33" t="s">
        <v>704</v>
      </c>
      <c r="I795" s="30">
        <v>1</v>
      </c>
      <c r="J795" s="34">
        <v>1000</v>
      </c>
      <c r="K795" s="34"/>
      <c r="M795" s="31"/>
      <c r="N795" s="31"/>
      <c r="P795" s="31"/>
      <c r="Q795" s="31"/>
    </row>
    <row r="796" spans="2:17" s="30" customFormat="1" ht="12">
      <c r="B796" s="29"/>
      <c r="C796" s="29" t="s">
        <v>687</v>
      </c>
      <c r="D796" s="30" t="s">
        <v>21</v>
      </c>
      <c r="E796" s="30" t="s">
        <v>99</v>
      </c>
      <c r="G796" s="33"/>
      <c r="I796" s="30">
        <v>1</v>
      </c>
      <c r="J796" s="34">
        <v>520</v>
      </c>
      <c r="K796" s="34">
        <v>23.356999999999999</v>
      </c>
      <c r="M796" s="31"/>
      <c r="N796" s="31"/>
      <c r="P796" s="31"/>
      <c r="Q796" s="31"/>
    </row>
    <row r="797" spans="2:17" s="30" customFormat="1" ht="12">
      <c r="B797" s="29"/>
      <c r="C797" s="29" t="s">
        <v>686</v>
      </c>
      <c r="D797" s="30" t="s">
        <v>21</v>
      </c>
      <c r="E797" s="30" t="s">
        <v>99</v>
      </c>
      <c r="G797" s="33"/>
      <c r="I797" s="30">
        <v>1</v>
      </c>
      <c r="J797" s="34">
        <v>13660</v>
      </c>
      <c r="K797" s="34">
        <v>3713.0787</v>
      </c>
      <c r="M797" s="31"/>
      <c r="N797" s="31"/>
      <c r="P797" s="31"/>
      <c r="Q797" s="31"/>
    </row>
    <row r="798" spans="2:17" s="30" customFormat="1" ht="12">
      <c r="B798" s="29"/>
      <c r="C798" s="29" t="s">
        <v>616</v>
      </c>
      <c r="D798" s="30" t="s">
        <v>21</v>
      </c>
      <c r="E798" s="30" t="s">
        <v>99</v>
      </c>
      <c r="G798" s="33"/>
      <c r="I798" s="30">
        <v>1</v>
      </c>
      <c r="J798" s="34">
        <v>120</v>
      </c>
      <c r="K798" s="34">
        <v>207.55199999999999</v>
      </c>
      <c r="M798" s="31"/>
      <c r="N798" s="31"/>
      <c r="P798" s="31"/>
      <c r="Q798" s="31"/>
    </row>
    <row r="799" spans="2:17" s="30" customFormat="1" ht="12">
      <c r="B799" s="29"/>
      <c r="C799" s="29" t="s">
        <v>617</v>
      </c>
      <c r="D799" s="30" t="s">
        <v>21</v>
      </c>
      <c r="E799" s="30" t="s">
        <v>99</v>
      </c>
      <c r="G799" s="33"/>
      <c r="I799" s="30">
        <v>1</v>
      </c>
      <c r="J799" s="34">
        <v>1088</v>
      </c>
      <c r="K799" s="34"/>
      <c r="M799" s="31"/>
      <c r="N799" s="31"/>
      <c r="P799" s="31"/>
      <c r="Q799" s="31"/>
    </row>
    <row r="800" spans="2:17" s="30" customFormat="1" ht="12">
      <c r="B800" s="29"/>
      <c r="C800" s="29" t="s">
        <v>620</v>
      </c>
      <c r="D800" s="30" t="s">
        <v>21</v>
      </c>
      <c r="E800" s="30" t="s">
        <v>99</v>
      </c>
      <c r="G800" s="33"/>
      <c r="I800" s="30">
        <v>3</v>
      </c>
      <c r="J800" s="34">
        <v>5100</v>
      </c>
      <c r="K800" s="34"/>
      <c r="M800" s="31"/>
      <c r="N800" s="31"/>
      <c r="P800" s="31"/>
      <c r="Q800" s="31"/>
    </row>
    <row r="801" spans="2:17" s="30" customFormat="1" ht="12">
      <c r="B801" s="29"/>
      <c r="C801" s="29" t="s">
        <v>621</v>
      </c>
      <c r="D801" s="30" t="s">
        <v>21</v>
      </c>
      <c r="E801" s="30" t="s">
        <v>685</v>
      </c>
      <c r="G801" s="33"/>
      <c r="I801" s="30">
        <v>2</v>
      </c>
      <c r="J801" s="34">
        <v>3380</v>
      </c>
      <c r="K801" s="34">
        <v>1218.2359999999999</v>
      </c>
      <c r="M801" s="31"/>
      <c r="N801" s="31"/>
      <c r="P801" s="31"/>
      <c r="Q801" s="31"/>
    </row>
    <row r="802" spans="2:17" s="30" customFormat="1" ht="12">
      <c r="B802" s="29"/>
      <c r="C802" s="29" t="s">
        <v>622</v>
      </c>
      <c r="D802" s="30" t="s">
        <v>21</v>
      </c>
      <c r="E802" s="30" t="s">
        <v>99</v>
      </c>
      <c r="G802" s="33"/>
      <c r="I802" s="30">
        <v>2</v>
      </c>
      <c r="J802" s="34">
        <v>2000</v>
      </c>
      <c r="K802" s="34"/>
      <c r="M802" s="31"/>
      <c r="N802" s="31"/>
      <c r="P802" s="31"/>
      <c r="Q802" s="31"/>
    </row>
    <row r="803" spans="2:17" s="30" customFormat="1" ht="12">
      <c r="B803" s="29"/>
      <c r="C803" s="29" t="s">
        <v>623</v>
      </c>
      <c r="D803" s="30" t="s">
        <v>21</v>
      </c>
      <c r="E803" s="30" t="s">
        <v>99</v>
      </c>
      <c r="G803" s="33"/>
      <c r="I803" s="30">
        <v>4</v>
      </c>
      <c r="J803" s="34">
        <v>1560</v>
      </c>
      <c r="K803" s="34"/>
      <c r="M803" s="31"/>
      <c r="N803" s="31"/>
      <c r="P803" s="31"/>
      <c r="Q803" s="31"/>
    </row>
    <row r="804" spans="2:17" s="30" customFormat="1" ht="12">
      <c r="B804" s="29"/>
      <c r="C804" s="29" t="s">
        <v>624</v>
      </c>
      <c r="D804" s="30" t="s">
        <v>21</v>
      </c>
      <c r="E804" s="30" t="s">
        <v>685</v>
      </c>
      <c r="G804" s="33"/>
      <c r="I804" s="30">
        <v>8</v>
      </c>
      <c r="J804" s="34">
        <v>11228</v>
      </c>
      <c r="K804" s="34">
        <v>44.250999999999998</v>
      </c>
      <c r="M804" s="31"/>
      <c r="N804" s="31"/>
      <c r="P804" s="31"/>
      <c r="Q804" s="31"/>
    </row>
    <row r="805" spans="2:17" s="30" customFormat="1" ht="12">
      <c r="B805" s="29"/>
      <c r="C805" s="29" t="s">
        <v>625</v>
      </c>
      <c r="D805" s="30" t="s">
        <v>21</v>
      </c>
      <c r="E805" s="30" t="s">
        <v>99</v>
      </c>
      <c r="G805" s="33"/>
      <c r="I805" s="30">
        <v>2</v>
      </c>
      <c r="J805" s="34">
        <v>2000</v>
      </c>
      <c r="K805" s="34"/>
      <c r="M805" s="31"/>
      <c r="N805" s="31"/>
      <c r="P805" s="31"/>
      <c r="Q805" s="31"/>
    </row>
    <row r="806" spans="2:17" s="30" customFormat="1" ht="12">
      <c r="B806" s="29"/>
      <c r="C806" s="29" t="s">
        <v>626</v>
      </c>
      <c r="D806" s="30" t="s">
        <v>21</v>
      </c>
      <c r="E806" s="30" t="s">
        <v>99</v>
      </c>
      <c r="G806" s="33"/>
      <c r="I806" s="30">
        <v>3</v>
      </c>
      <c r="J806" s="34">
        <v>2980</v>
      </c>
      <c r="K806" s="34"/>
      <c r="M806" s="31"/>
      <c r="N806" s="31"/>
      <c r="P806" s="31"/>
      <c r="Q806" s="31"/>
    </row>
    <row r="807" spans="2:17" s="30" customFormat="1" ht="12">
      <c r="B807" s="29"/>
      <c r="C807" s="29" t="s">
        <v>628</v>
      </c>
      <c r="D807" s="30" t="s">
        <v>21</v>
      </c>
      <c r="E807" s="30" t="s">
        <v>99</v>
      </c>
      <c r="G807" s="33"/>
      <c r="I807" s="30">
        <v>1</v>
      </c>
      <c r="J807" s="34">
        <v>1000</v>
      </c>
      <c r="K807" s="34"/>
      <c r="M807" s="31"/>
      <c r="N807" s="31"/>
      <c r="P807" s="31"/>
      <c r="Q807" s="31"/>
    </row>
    <row r="808" spans="2:17" s="30" customFormat="1" ht="12">
      <c r="B808" s="29"/>
      <c r="C808" s="29" t="s">
        <v>629</v>
      </c>
      <c r="D808" s="30" t="s">
        <v>21</v>
      </c>
      <c r="E808" s="30" t="s">
        <v>99</v>
      </c>
      <c r="G808" s="33"/>
      <c r="I808" s="30">
        <v>1</v>
      </c>
      <c r="J808" s="30">
        <v>425</v>
      </c>
      <c r="K808" s="34">
        <v>316.72799999999995</v>
      </c>
      <c r="M808" s="31"/>
      <c r="N808" s="31"/>
      <c r="P808" s="31"/>
      <c r="Q808" s="31"/>
    </row>
    <row r="809" spans="2:17" s="30" customFormat="1" ht="12">
      <c r="B809" s="29"/>
      <c r="C809" s="29" t="s">
        <v>684</v>
      </c>
      <c r="D809" s="30" t="s">
        <v>21</v>
      </c>
      <c r="E809" s="30" t="s">
        <v>99</v>
      </c>
      <c r="G809" s="33"/>
      <c r="I809" s="30">
        <v>2</v>
      </c>
      <c r="J809" s="30">
        <v>2000</v>
      </c>
      <c r="K809" s="34"/>
      <c r="M809" s="31"/>
      <c r="N809" s="31"/>
      <c r="P809" s="31"/>
      <c r="Q809" s="31"/>
    </row>
    <row r="810" spans="2:17" s="30" customFormat="1" ht="12">
      <c r="B810" s="29" t="s">
        <v>683</v>
      </c>
      <c r="C810" s="29" t="s">
        <v>618</v>
      </c>
      <c r="D810" s="30" t="s">
        <v>104</v>
      </c>
      <c r="E810" s="30" t="s">
        <v>14</v>
      </c>
      <c r="G810" s="33"/>
      <c r="I810" s="30">
        <v>2</v>
      </c>
      <c r="J810" s="34">
        <v>2500</v>
      </c>
      <c r="K810" s="34">
        <v>8286.0000000000018</v>
      </c>
      <c r="M810" s="31"/>
      <c r="N810" s="31"/>
      <c r="P810" s="31"/>
      <c r="Q810" s="31"/>
    </row>
    <row r="811" spans="2:17" s="30" customFormat="1" ht="12">
      <c r="B811" s="29"/>
      <c r="C811" s="29" t="s">
        <v>627</v>
      </c>
      <c r="D811" s="30" t="s">
        <v>104</v>
      </c>
      <c r="E811" s="30" t="s">
        <v>14</v>
      </c>
      <c r="G811" s="33"/>
      <c r="I811" s="30">
        <v>2</v>
      </c>
      <c r="J811" s="34">
        <v>19000</v>
      </c>
      <c r="K811" s="34">
        <v>128862.56000000001</v>
      </c>
      <c r="M811" s="31"/>
      <c r="N811" s="31"/>
      <c r="P811" s="31"/>
      <c r="Q811" s="31"/>
    </row>
    <row r="812" spans="2:17" s="30" customFormat="1" ht="12">
      <c r="B812" s="29" t="s">
        <v>31</v>
      </c>
      <c r="C812" s="29" t="s">
        <v>682</v>
      </c>
      <c r="D812" s="30" t="s">
        <v>21</v>
      </c>
      <c r="E812" s="30" t="s">
        <v>14</v>
      </c>
      <c r="G812" s="33"/>
      <c r="I812" s="30">
        <v>18</v>
      </c>
      <c r="J812" s="34">
        <v>19200</v>
      </c>
      <c r="K812" s="34">
        <v>38642</v>
      </c>
      <c r="M812" s="31"/>
      <c r="N812" s="31"/>
      <c r="P812" s="31"/>
      <c r="Q812" s="31"/>
    </row>
    <row r="813" spans="2:17" s="30" customFormat="1" ht="12">
      <c r="B813" s="29"/>
      <c r="C813" s="29" t="s">
        <v>681</v>
      </c>
      <c r="D813" s="30" t="s">
        <v>21</v>
      </c>
      <c r="E813" s="30" t="s">
        <v>14</v>
      </c>
      <c r="G813" s="33"/>
      <c r="I813" s="30">
        <v>14</v>
      </c>
      <c r="J813" s="34">
        <v>11500</v>
      </c>
      <c r="K813" s="34"/>
      <c r="M813" s="31"/>
      <c r="N813" s="31"/>
      <c r="P813" s="31"/>
      <c r="Q813" s="31"/>
    </row>
    <row r="814" spans="2:17" s="30" customFormat="1" ht="12">
      <c r="B814" s="29" t="s">
        <v>11</v>
      </c>
      <c r="C814" s="29" t="s">
        <v>3</v>
      </c>
      <c r="G814" s="33"/>
      <c r="I814" s="34">
        <f t="shared" ref="I814:K814" si="14">SUM(I793:I813)</f>
        <v>72</v>
      </c>
      <c r="J814" s="34">
        <f t="shared" si="14"/>
        <v>132381</v>
      </c>
      <c r="K814" s="34">
        <f t="shared" si="14"/>
        <v>212800.40470000001</v>
      </c>
      <c r="M814" s="31"/>
      <c r="N814" s="31"/>
      <c r="P814" s="31"/>
      <c r="Q814" s="31"/>
    </row>
    <row r="815" spans="2:17" s="30" customFormat="1" ht="12">
      <c r="B815" s="29" t="s">
        <v>680</v>
      </c>
      <c r="G815" s="33"/>
      <c r="M815" s="31"/>
      <c r="N815" s="31"/>
      <c r="P815" s="31"/>
      <c r="Q815" s="31"/>
    </row>
    <row r="816" spans="2:17" s="30" customFormat="1" ht="12">
      <c r="B816" s="29"/>
      <c r="C816" s="29" t="s">
        <v>3</v>
      </c>
      <c r="G816" s="33"/>
      <c r="M816" s="31"/>
      <c r="N816" s="31"/>
      <c r="P816" s="31"/>
      <c r="Q816" s="31"/>
    </row>
    <row r="817" spans="2:17" s="30" customFormat="1" ht="12">
      <c r="B817" s="32" t="s">
        <v>632</v>
      </c>
      <c r="C817" s="29" t="s">
        <v>3</v>
      </c>
      <c r="G817" s="33"/>
      <c r="M817" s="31"/>
      <c r="N817" s="31"/>
      <c r="P817" s="31"/>
      <c r="Q817" s="31"/>
    </row>
    <row r="818" spans="2:17" s="30" customFormat="1" ht="12">
      <c r="B818" s="29"/>
      <c r="C818" s="29" t="s">
        <v>3</v>
      </c>
      <c r="G818" s="33"/>
      <c r="M818" s="31"/>
      <c r="N818" s="31"/>
      <c r="P818" s="31"/>
      <c r="Q818" s="31"/>
    </row>
    <row r="819" spans="2:17" s="30" customFormat="1" ht="12">
      <c r="B819" s="29"/>
      <c r="C819" s="29" t="s">
        <v>3</v>
      </c>
      <c r="G819" s="33"/>
      <c r="M819" s="31"/>
      <c r="N819" s="31"/>
      <c r="P819" s="31"/>
      <c r="Q819" s="31"/>
    </row>
    <row r="820" spans="2:17" s="30" customFormat="1" ht="12">
      <c r="B820" s="32" t="s">
        <v>677</v>
      </c>
      <c r="C820" s="32" t="s">
        <v>0</v>
      </c>
      <c r="D820" s="33" t="s">
        <v>2</v>
      </c>
      <c r="E820" s="33" t="s">
        <v>676</v>
      </c>
      <c r="G820" s="33"/>
      <c r="I820" s="33" t="s">
        <v>667</v>
      </c>
      <c r="J820" s="33" t="s">
        <v>666</v>
      </c>
      <c r="K820" s="33" t="s">
        <v>665</v>
      </c>
      <c r="M820" s="31"/>
      <c r="N820" s="31"/>
      <c r="P820" s="31"/>
      <c r="Q820" s="31"/>
    </row>
    <row r="821" spans="2:17" s="30" customFormat="1" ht="12">
      <c r="B821" s="32"/>
      <c r="C821" s="32"/>
      <c r="D821" s="33" t="s">
        <v>673</v>
      </c>
      <c r="E821" s="33"/>
      <c r="G821" s="33"/>
      <c r="I821" s="33" t="s">
        <v>664</v>
      </c>
      <c r="J821" s="33" t="s">
        <v>663</v>
      </c>
      <c r="K821" s="33" t="s">
        <v>662</v>
      </c>
      <c r="M821" s="31"/>
      <c r="N821" s="31"/>
      <c r="P821" s="31"/>
      <c r="Q821" s="31"/>
    </row>
    <row r="822" spans="2:17" s="30" customFormat="1" ht="12">
      <c r="B822" s="29"/>
      <c r="C822" s="29" t="s">
        <v>3</v>
      </c>
      <c r="G822" s="33"/>
      <c r="M822" s="31"/>
      <c r="N822" s="31"/>
      <c r="P822" s="31"/>
      <c r="Q822" s="31"/>
    </row>
    <row r="823" spans="2:17" s="30" customFormat="1" ht="12">
      <c r="B823" s="29" t="s">
        <v>19</v>
      </c>
      <c r="C823" s="29" t="s">
        <v>635</v>
      </c>
      <c r="D823" s="30" t="s">
        <v>21</v>
      </c>
      <c r="E823" s="30" t="s">
        <v>99</v>
      </c>
      <c r="G823" s="33"/>
      <c r="I823" s="30">
        <v>2</v>
      </c>
      <c r="J823" s="34">
        <v>2200</v>
      </c>
      <c r="M823" s="31"/>
      <c r="N823" s="31"/>
      <c r="P823" s="31"/>
      <c r="Q823" s="31"/>
    </row>
    <row r="824" spans="2:17" s="30" customFormat="1" ht="12">
      <c r="B824" s="29"/>
      <c r="C824" s="29" t="s">
        <v>3</v>
      </c>
      <c r="D824" s="30" t="s">
        <v>33</v>
      </c>
      <c r="E824" s="30" t="s">
        <v>99</v>
      </c>
      <c r="G824" s="33"/>
      <c r="I824" s="30">
        <v>4</v>
      </c>
      <c r="J824" s="34">
        <v>79120</v>
      </c>
      <c r="K824" s="34">
        <v>284483.35900000005</v>
      </c>
      <c r="M824" s="31"/>
      <c r="N824" s="31"/>
      <c r="P824" s="31"/>
      <c r="Q824" s="31"/>
    </row>
    <row r="825" spans="2:17" s="30" customFormat="1" ht="12">
      <c r="B825" s="29" t="s">
        <v>634</v>
      </c>
      <c r="C825" s="29" t="s">
        <v>636</v>
      </c>
      <c r="D825" s="30" t="s">
        <v>33</v>
      </c>
      <c r="E825" s="30" t="s">
        <v>99</v>
      </c>
      <c r="G825" s="33"/>
      <c r="I825" s="30">
        <v>7</v>
      </c>
      <c r="J825" s="34">
        <v>51918</v>
      </c>
      <c r="K825" s="34">
        <v>179464.29490909091</v>
      </c>
      <c r="M825" s="31"/>
      <c r="N825" s="31"/>
      <c r="P825" s="31"/>
      <c r="Q825" s="31"/>
    </row>
    <row r="826" spans="2:17" s="30" customFormat="1" ht="12">
      <c r="B826" s="29"/>
      <c r="C826" s="29" t="s">
        <v>3</v>
      </c>
      <c r="D826" s="30" t="s">
        <v>21</v>
      </c>
      <c r="E826" s="30" t="s">
        <v>99</v>
      </c>
      <c r="G826" s="33"/>
      <c r="I826" s="30">
        <v>1</v>
      </c>
      <c r="J826" s="34">
        <v>1000</v>
      </c>
      <c r="K826" s="34"/>
      <c r="M826" s="31"/>
      <c r="N826" s="31"/>
      <c r="P826" s="31"/>
      <c r="Q826" s="31"/>
    </row>
    <row r="827" spans="2:17" s="30" customFormat="1" ht="12">
      <c r="B827" s="29"/>
      <c r="C827" s="29" t="s">
        <v>637</v>
      </c>
      <c r="D827" s="30" t="s">
        <v>21</v>
      </c>
      <c r="E827" s="30" t="s">
        <v>99</v>
      </c>
      <c r="G827" s="33"/>
      <c r="I827" s="30">
        <v>8</v>
      </c>
      <c r="J827" s="34">
        <v>4445</v>
      </c>
      <c r="K827" s="34">
        <v>9501.8836363636365</v>
      </c>
      <c r="M827" s="31"/>
      <c r="N827" s="31"/>
      <c r="P827" s="31"/>
      <c r="Q827" s="31"/>
    </row>
    <row r="828" spans="2:17" s="30" customFormat="1" ht="12">
      <c r="B828" s="29"/>
      <c r="C828" s="29" t="s">
        <v>633</v>
      </c>
      <c r="D828" s="30" t="s">
        <v>21</v>
      </c>
      <c r="E828" s="30" t="s">
        <v>99</v>
      </c>
      <c r="G828" s="33"/>
      <c r="I828" s="30">
        <v>3</v>
      </c>
      <c r="J828" s="30">
        <v>172</v>
      </c>
      <c r="K828" s="34"/>
      <c r="M828" s="31"/>
      <c r="N828" s="31"/>
      <c r="P828" s="31"/>
      <c r="Q828" s="31"/>
    </row>
    <row r="829" spans="2:17" s="30" customFormat="1" ht="12">
      <c r="B829" s="29" t="s">
        <v>31</v>
      </c>
      <c r="C829" s="29" t="s">
        <v>679</v>
      </c>
      <c r="D829" s="30" t="s">
        <v>21</v>
      </c>
      <c r="E829" s="30" t="s">
        <v>99</v>
      </c>
      <c r="G829" s="33"/>
      <c r="I829" s="30">
        <v>3</v>
      </c>
      <c r="J829" s="34">
        <v>15000</v>
      </c>
      <c r="K829" s="34">
        <v>40005.020999999993</v>
      </c>
      <c r="M829" s="31"/>
      <c r="N829" s="31"/>
      <c r="P829" s="31"/>
      <c r="Q829" s="31"/>
    </row>
    <row r="830" spans="2:17" s="30" customFormat="1" ht="12">
      <c r="B830" s="29" t="s">
        <v>11</v>
      </c>
      <c r="C830" s="29" t="s">
        <v>678</v>
      </c>
      <c r="G830" s="33"/>
      <c r="I830" s="30">
        <f>SUM(I823:I829)</f>
        <v>28</v>
      </c>
      <c r="J830" s="34">
        <f>SUM(J823:J829)</f>
        <v>153855</v>
      </c>
      <c r="K830" s="34">
        <f>SUM(K823:K829)</f>
        <v>513454.55854545458</v>
      </c>
      <c r="M830" s="31"/>
      <c r="N830" s="31"/>
      <c r="P830" s="31"/>
      <c r="Q830" s="31"/>
    </row>
    <row r="831" spans="2:17" s="30" customFormat="1" ht="12">
      <c r="B831" s="46"/>
      <c r="C831" s="46" t="s">
        <v>678</v>
      </c>
      <c r="G831" s="33"/>
      <c r="M831" s="31"/>
      <c r="N831" s="31"/>
      <c r="P831" s="31"/>
      <c r="Q831" s="31"/>
    </row>
    <row r="832" spans="2:17" s="30" customFormat="1" ht="12">
      <c r="B832" s="29"/>
      <c r="C832" s="29" t="s">
        <v>3</v>
      </c>
      <c r="G832" s="33"/>
      <c r="M832" s="31"/>
      <c r="N832" s="31"/>
      <c r="P832" s="31"/>
      <c r="Q832" s="31"/>
    </row>
    <row r="833" spans="2:17" s="30" customFormat="1" ht="12">
      <c r="B833" s="32" t="s">
        <v>640</v>
      </c>
      <c r="C833" s="29" t="s">
        <v>3</v>
      </c>
      <c r="G833" s="33"/>
      <c r="M833" s="31"/>
      <c r="N833" s="31"/>
      <c r="P833" s="31"/>
      <c r="Q833" s="31"/>
    </row>
    <row r="834" spans="2:17" s="30" customFormat="1" ht="12">
      <c r="B834" s="29"/>
      <c r="C834" s="29" t="s">
        <v>3</v>
      </c>
      <c r="G834" s="33"/>
      <c r="M834" s="31"/>
      <c r="N834" s="31"/>
      <c r="P834" s="31"/>
      <c r="Q834" s="31"/>
    </row>
    <row r="835" spans="2:17" s="30" customFormat="1" ht="12">
      <c r="B835" s="29"/>
      <c r="C835" s="29" t="s">
        <v>3</v>
      </c>
      <c r="G835" s="33"/>
      <c r="M835" s="31"/>
      <c r="N835" s="31"/>
      <c r="P835" s="31"/>
      <c r="Q835" s="31"/>
    </row>
    <row r="836" spans="2:17" s="30" customFormat="1" ht="12">
      <c r="B836" s="32" t="s">
        <v>677</v>
      </c>
      <c r="C836" s="32" t="s">
        <v>0</v>
      </c>
      <c r="D836" s="33" t="s">
        <v>2</v>
      </c>
      <c r="E836" s="33" t="s">
        <v>676</v>
      </c>
      <c r="G836" s="33"/>
      <c r="I836" s="33" t="s">
        <v>667</v>
      </c>
      <c r="J836" s="33" t="s">
        <v>666</v>
      </c>
      <c r="K836" s="33" t="s">
        <v>665</v>
      </c>
      <c r="M836" s="31"/>
      <c r="N836" s="31"/>
      <c r="P836" s="31"/>
      <c r="Q836" s="31"/>
    </row>
    <row r="837" spans="2:17" s="30" customFormat="1" ht="12">
      <c r="B837" s="32"/>
      <c r="C837" s="32" t="s">
        <v>3</v>
      </c>
      <c r="D837" s="33" t="s">
        <v>673</v>
      </c>
      <c r="E837" s="33"/>
      <c r="F837" s="33"/>
      <c r="G837" s="33"/>
      <c r="H837" s="33"/>
      <c r="I837" s="33" t="s">
        <v>664</v>
      </c>
      <c r="J837" s="33" t="s">
        <v>663</v>
      </c>
      <c r="K837" s="33" t="s">
        <v>662</v>
      </c>
      <c r="M837" s="31"/>
      <c r="N837" s="31"/>
      <c r="P837" s="31"/>
      <c r="Q837" s="31"/>
    </row>
    <row r="838" spans="2:17" s="30" customFormat="1" ht="12">
      <c r="B838" s="29"/>
      <c r="C838" s="29" t="s">
        <v>3</v>
      </c>
      <c r="G838" s="33"/>
      <c r="M838" s="31"/>
      <c r="N838" s="31"/>
      <c r="P838" s="31"/>
      <c r="Q838" s="31"/>
    </row>
    <row r="839" spans="2:17" s="30" customFormat="1" ht="12">
      <c r="B839" s="29" t="s">
        <v>672</v>
      </c>
      <c r="C839" s="29" t="s">
        <v>671</v>
      </c>
      <c r="D839" s="30" t="s">
        <v>33</v>
      </c>
      <c r="E839" s="30" t="s">
        <v>14</v>
      </c>
      <c r="G839" s="33"/>
      <c r="I839" s="30">
        <v>3</v>
      </c>
      <c r="J839" s="34">
        <v>110500</v>
      </c>
      <c r="K839" s="34">
        <v>313505</v>
      </c>
      <c r="M839" s="31"/>
      <c r="N839" s="31"/>
      <c r="P839" s="31"/>
      <c r="Q839" s="31"/>
    </row>
    <row r="840" spans="2:17" s="30" customFormat="1" ht="12">
      <c r="B840" s="29"/>
      <c r="C840" s="29" t="s">
        <v>652</v>
      </c>
      <c r="D840" s="30" t="s">
        <v>33</v>
      </c>
      <c r="E840" s="30" t="s">
        <v>14</v>
      </c>
      <c r="G840" s="33"/>
      <c r="I840" s="30">
        <v>1</v>
      </c>
      <c r="J840" s="34">
        <v>10500</v>
      </c>
      <c r="K840" s="34"/>
      <c r="M840" s="31"/>
      <c r="N840" s="31"/>
      <c r="P840" s="31"/>
      <c r="Q840" s="31"/>
    </row>
    <row r="841" spans="2:17" s="30" customFormat="1" ht="12">
      <c r="B841" s="29" t="s">
        <v>639</v>
      </c>
      <c r="C841" s="29" t="s">
        <v>638</v>
      </c>
      <c r="D841" s="30" t="s">
        <v>21</v>
      </c>
      <c r="E841" s="30" t="s">
        <v>99</v>
      </c>
      <c r="G841" s="33"/>
      <c r="I841" s="30">
        <v>4</v>
      </c>
      <c r="J841" s="34">
        <v>1626</v>
      </c>
      <c r="K841" s="34">
        <v>4370.66</v>
      </c>
      <c r="M841" s="31"/>
      <c r="N841" s="31"/>
      <c r="P841" s="31"/>
      <c r="Q841" s="31"/>
    </row>
    <row r="842" spans="2:17" s="30" customFormat="1" ht="12">
      <c r="B842" s="29"/>
      <c r="C842" s="29" t="s">
        <v>903</v>
      </c>
      <c r="D842" s="30" t="s">
        <v>21</v>
      </c>
      <c r="E842" s="30" t="s">
        <v>14</v>
      </c>
      <c r="G842" s="33"/>
      <c r="I842" s="30">
        <v>10</v>
      </c>
      <c r="J842" s="34">
        <v>5000</v>
      </c>
      <c r="K842" s="34">
        <v>8766.130000000001</v>
      </c>
      <c r="M842" s="31"/>
      <c r="N842" s="31"/>
      <c r="P842" s="31"/>
      <c r="Q842" s="31"/>
    </row>
    <row r="843" spans="2:17" s="30" customFormat="1" ht="12">
      <c r="B843" s="29"/>
      <c r="C843" s="29" t="s">
        <v>653</v>
      </c>
      <c r="D843" s="30" t="s">
        <v>104</v>
      </c>
      <c r="E843" s="30" t="s">
        <v>99</v>
      </c>
      <c r="G843" s="33" t="s">
        <v>704</v>
      </c>
      <c r="I843" s="30" t="s">
        <v>670</v>
      </c>
      <c r="J843" s="34" t="s">
        <v>670</v>
      </c>
      <c r="K843" s="34"/>
      <c r="M843" s="31"/>
      <c r="N843" s="31"/>
      <c r="P843" s="31"/>
      <c r="Q843" s="31"/>
    </row>
    <row r="844" spans="2:17" s="30" customFormat="1" ht="12">
      <c r="B844" s="29" t="s">
        <v>669</v>
      </c>
      <c r="C844" s="29" t="s">
        <v>648</v>
      </c>
      <c r="D844" s="30" t="s">
        <v>104</v>
      </c>
      <c r="E844" s="30" t="s">
        <v>14</v>
      </c>
      <c r="G844" s="33"/>
      <c r="I844" s="30">
        <v>2</v>
      </c>
      <c r="J844" s="34">
        <v>14000</v>
      </c>
      <c r="K844" s="34">
        <v>21703.899999999998</v>
      </c>
      <c r="M844" s="31"/>
      <c r="N844" s="31"/>
      <c r="P844" s="31"/>
      <c r="Q844" s="31"/>
    </row>
    <row r="845" spans="2:17" s="30" customFormat="1" ht="12">
      <c r="B845" s="29"/>
      <c r="C845" s="29" t="s">
        <v>650</v>
      </c>
      <c r="D845" s="30" t="s">
        <v>104</v>
      </c>
      <c r="E845" s="30" t="s">
        <v>14</v>
      </c>
      <c r="G845" s="33"/>
      <c r="I845" s="30">
        <v>3</v>
      </c>
      <c r="J845" s="34">
        <v>24000</v>
      </c>
      <c r="K845" s="34">
        <v>84889.3</v>
      </c>
      <c r="M845" s="31"/>
      <c r="N845" s="31"/>
      <c r="P845" s="31"/>
      <c r="Q845" s="31"/>
    </row>
    <row r="846" spans="2:17" s="30" customFormat="1" ht="12">
      <c r="B846" s="29"/>
      <c r="C846" s="29" t="s">
        <v>651</v>
      </c>
      <c r="D846" s="30" t="s">
        <v>104</v>
      </c>
      <c r="E846" s="30" t="s">
        <v>14</v>
      </c>
      <c r="G846" s="33"/>
      <c r="I846" s="30">
        <v>2</v>
      </c>
      <c r="J846" s="34">
        <v>19200</v>
      </c>
      <c r="K846" s="34">
        <v>54338.600000000006</v>
      </c>
      <c r="M846" s="31"/>
      <c r="N846" s="31"/>
      <c r="P846" s="31"/>
      <c r="Q846" s="31"/>
    </row>
    <row r="847" spans="2:17" s="30" customFormat="1" ht="12">
      <c r="B847" s="29" t="s">
        <v>668</v>
      </c>
      <c r="C847" s="29" t="s">
        <v>645</v>
      </c>
      <c r="D847" s="30" t="s">
        <v>26</v>
      </c>
      <c r="E847" s="30" t="s">
        <v>14</v>
      </c>
      <c r="G847" s="33"/>
      <c r="I847" s="30">
        <v>2</v>
      </c>
      <c r="J847" s="34">
        <v>246620</v>
      </c>
      <c r="K847" s="34">
        <v>1538211.3167357701</v>
      </c>
      <c r="M847" s="31"/>
      <c r="N847" s="31"/>
      <c r="P847" s="31"/>
      <c r="Q847" s="31"/>
    </row>
    <row r="848" spans="2:17" s="30" customFormat="1" ht="12">
      <c r="B848" s="29"/>
      <c r="C848" s="29" t="s">
        <v>3</v>
      </c>
      <c r="D848" s="30" t="s">
        <v>27</v>
      </c>
      <c r="E848" s="30" t="s">
        <v>14</v>
      </c>
      <c r="G848" s="33"/>
      <c r="I848" s="30">
        <v>1</v>
      </c>
      <c r="J848" s="34">
        <v>150000</v>
      </c>
      <c r="K848" s="34">
        <v>925741.15714833501</v>
      </c>
      <c r="M848" s="31"/>
      <c r="N848" s="31"/>
      <c r="P848" s="31"/>
      <c r="Q848" s="31"/>
    </row>
    <row r="849" spans="2:17" s="30" customFormat="1" ht="12">
      <c r="B849" s="29"/>
      <c r="C849" s="29" t="s">
        <v>647</v>
      </c>
      <c r="D849" s="30" t="s">
        <v>26</v>
      </c>
      <c r="E849" s="30" t="s">
        <v>14</v>
      </c>
      <c r="G849" s="33"/>
      <c r="I849" s="30">
        <v>2</v>
      </c>
      <c r="J849" s="34">
        <v>288000</v>
      </c>
      <c r="K849" s="34">
        <v>1885710.5878629321</v>
      </c>
      <c r="M849" s="31"/>
      <c r="N849" s="31"/>
      <c r="P849" s="31"/>
      <c r="Q849" s="31"/>
    </row>
    <row r="850" spans="2:17" s="30" customFormat="1" ht="12">
      <c r="B850" s="29"/>
      <c r="C850" s="29" t="s">
        <v>3</v>
      </c>
      <c r="D850" s="30" t="s">
        <v>27</v>
      </c>
      <c r="E850" s="30" t="s">
        <v>14</v>
      </c>
      <c r="G850" s="33"/>
      <c r="I850" s="30">
        <v>1</v>
      </c>
      <c r="J850" s="34">
        <v>150000</v>
      </c>
      <c r="K850" s="34">
        <v>939134.71614357247</v>
      </c>
      <c r="M850" s="31"/>
      <c r="N850" s="31"/>
      <c r="P850" s="31"/>
      <c r="Q850" s="31"/>
    </row>
    <row r="851" spans="2:17" s="30" customFormat="1" ht="12">
      <c r="B851" s="29"/>
      <c r="C851" s="29" t="s">
        <v>643</v>
      </c>
      <c r="D851" s="30" t="s">
        <v>33</v>
      </c>
      <c r="E851" s="30" t="s">
        <v>14</v>
      </c>
      <c r="G851" s="33"/>
      <c r="I851" s="30">
        <v>2</v>
      </c>
      <c r="J851" s="34">
        <v>246000</v>
      </c>
      <c r="K851" s="34">
        <v>263278</v>
      </c>
      <c r="M851" s="31"/>
      <c r="N851" s="31"/>
      <c r="P851" s="31"/>
      <c r="Q851" s="31"/>
    </row>
    <row r="852" spans="2:17" s="30" customFormat="1" ht="12">
      <c r="B852" s="29" t="s">
        <v>11</v>
      </c>
      <c r="C852" s="29" t="s">
        <v>3</v>
      </c>
      <c r="G852" s="33"/>
      <c r="I852" s="30">
        <f t="shared" ref="I852:K852" si="15">SUM(I839:I851)</f>
        <v>33</v>
      </c>
      <c r="J852" s="34">
        <f t="shared" si="15"/>
        <v>1265446</v>
      </c>
      <c r="K852" s="34">
        <f t="shared" si="15"/>
        <v>6039649.3678906094</v>
      </c>
      <c r="M852" s="31"/>
      <c r="N852" s="31"/>
      <c r="P852" s="31"/>
      <c r="Q852" s="31"/>
    </row>
    <row r="853" spans="2:17" s="30" customFormat="1" ht="12">
      <c r="B853" s="29"/>
      <c r="C853" s="29" t="s">
        <v>904</v>
      </c>
      <c r="M853" s="31"/>
      <c r="N853" s="31"/>
      <c r="P853" s="31"/>
      <c r="Q853" s="31"/>
    </row>
    <row r="854" spans="2:17" s="44" customFormat="1" ht="12">
      <c r="B854" s="47"/>
      <c r="C854" s="47"/>
      <c r="I854" s="48" t="s">
        <v>667</v>
      </c>
      <c r="J854" s="48" t="s">
        <v>666</v>
      </c>
      <c r="K854" s="48" t="s">
        <v>665</v>
      </c>
      <c r="M854" s="49"/>
      <c r="N854" s="49"/>
      <c r="P854" s="49"/>
      <c r="Q854" s="49"/>
    </row>
    <row r="855" spans="2:17" s="44" customFormat="1" ht="12">
      <c r="C855" s="50"/>
      <c r="I855" s="48" t="s">
        <v>664</v>
      </c>
      <c r="J855" s="48" t="s">
        <v>663</v>
      </c>
      <c r="K855" s="48" t="s">
        <v>662</v>
      </c>
      <c r="M855" s="49"/>
      <c r="N855" s="49"/>
      <c r="P855" s="49"/>
      <c r="Q855" s="49"/>
    </row>
    <row r="856" spans="2:17" s="44" customFormat="1" ht="12">
      <c r="B856" s="47"/>
      <c r="C856" s="47"/>
      <c r="M856" s="49"/>
      <c r="N856" s="49"/>
      <c r="P856" s="49"/>
      <c r="Q856" s="49"/>
    </row>
    <row r="857" spans="2:17" s="44" customFormat="1" ht="12">
      <c r="B857" s="26" t="s">
        <v>897</v>
      </c>
      <c r="C857" s="51"/>
      <c r="D857" s="52"/>
      <c r="E857" s="52"/>
      <c r="F857" s="52"/>
      <c r="G857" s="52"/>
      <c r="H857" s="52"/>
      <c r="I857" s="27">
        <v>2173</v>
      </c>
      <c r="J857" s="27">
        <v>30950824.699999999</v>
      </c>
      <c r="K857" s="54">
        <v>124338105.49772348</v>
      </c>
      <c r="M857" s="49"/>
      <c r="N857" s="49"/>
      <c r="P857" s="49"/>
      <c r="Q857" s="49"/>
    </row>
    <row r="858" spans="2:17" s="44" customFormat="1" ht="12">
      <c r="B858" s="47"/>
      <c r="C858" s="47"/>
      <c r="M858" s="49"/>
      <c r="N858" s="49"/>
      <c r="P858" s="49"/>
      <c r="Q858" s="49"/>
    </row>
    <row r="859" spans="2:17" s="30" customFormat="1" ht="12">
      <c r="B859" s="29" t="s">
        <v>658</v>
      </c>
      <c r="D859" s="53"/>
      <c r="E859" s="53"/>
      <c r="F859" s="53"/>
      <c r="G859" s="53"/>
      <c r="H859" s="53"/>
      <c r="I859" s="53"/>
      <c r="J859" s="34"/>
      <c r="K859" s="53"/>
      <c r="M859" s="31"/>
      <c r="N859" s="31"/>
      <c r="P859" s="31"/>
      <c r="Q859" s="31"/>
    </row>
    <row r="860" spans="2:17" s="30" customFormat="1" ht="12">
      <c r="B860" s="53" t="s">
        <v>657</v>
      </c>
      <c r="J860" s="34"/>
      <c r="K860" s="34"/>
      <c r="M860" s="31"/>
      <c r="N860" s="31"/>
      <c r="P860" s="31"/>
      <c r="Q860" s="31"/>
    </row>
    <row r="861" spans="2:17" s="30" customFormat="1" ht="12">
      <c r="B861" s="29" t="s">
        <v>656</v>
      </c>
      <c r="J861" s="34"/>
      <c r="K861" s="34"/>
      <c r="M861" s="31"/>
      <c r="N861" s="31"/>
      <c r="P861" s="31"/>
      <c r="Q861" s="31"/>
    </row>
    <row r="862" spans="2:17" s="30" customFormat="1" ht="12">
      <c r="B862" s="29" t="s">
        <v>655</v>
      </c>
      <c r="M862" s="31"/>
      <c r="N862" s="31"/>
      <c r="P862" s="31"/>
      <c r="Q862" s="31"/>
    </row>
    <row r="863" spans="2:17" s="30" customFormat="1" ht="12">
      <c r="B863" s="29" t="s">
        <v>654</v>
      </c>
      <c r="M863" s="31"/>
      <c r="N863" s="31"/>
      <c r="P863" s="31"/>
      <c r="Q863" s="31"/>
    </row>
  </sheetData>
  <mergeCells count="2">
    <mergeCell ref="B3:D3"/>
    <mergeCell ref="B4:D4"/>
  </mergeCells>
  <pageMargins left="0.39370078740157483" right="0.39370078740157483" top="0.98425196850393704" bottom="0.98425196850393704" header="0" footer="0"/>
  <pageSetup paperSize="9" scale="7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5"/>
  <sheetViews>
    <sheetView topLeftCell="A717" zoomScale="90" zoomScaleNormal="90" workbookViewId="0">
      <selection activeCell="G5" sqref="G5"/>
    </sheetView>
  </sheetViews>
  <sheetFormatPr baseColWidth="10" defaultRowHeight="14.25"/>
  <cols>
    <col min="1" max="1" width="24.5703125" style="15" customWidth="1"/>
    <col min="2" max="2" width="31.140625" style="15" customWidth="1"/>
    <col min="3" max="3" width="6.85546875" style="11" customWidth="1"/>
    <col min="4" max="10" width="9.7109375" style="12" customWidth="1"/>
    <col min="11" max="16384" width="11.42578125" style="13"/>
  </cols>
  <sheetData>
    <row r="1" spans="1:10" ht="15.75">
      <c r="A1" s="5" t="s">
        <v>898</v>
      </c>
      <c r="B1" s="7"/>
    </row>
    <row r="2" spans="1:10">
      <c r="A2" s="8"/>
      <c r="B2" s="7"/>
      <c r="D2" s="9" t="s">
        <v>675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674</v>
      </c>
    </row>
    <row r="3" spans="1:10">
      <c r="A3" s="56" t="s">
        <v>891</v>
      </c>
      <c r="B3" s="56"/>
      <c r="D3" s="9" t="s">
        <v>660</v>
      </c>
      <c r="E3" s="9" t="s">
        <v>660</v>
      </c>
      <c r="F3" s="9" t="s">
        <v>660</v>
      </c>
      <c r="G3" s="9" t="s">
        <v>661</v>
      </c>
      <c r="H3" s="9" t="s">
        <v>660</v>
      </c>
      <c r="I3" s="9" t="s">
        <v>659</v>
      </c>
      <c r="J3" s="9" t="s">
        <v>659</v>
      </c>
    </row>
    <row r="4" spans="1:10">
      <c r="A4" s="56" t="s">
        <v>892</v>
      </c>
      <c r="B4" s="56"/>
    </row>
    <row r="5" spans="1:10">
      <c r="A5" s="10"/>
      <c r="B5" s="6"/>
    </row>
    <row r="6" spans="1:10">
      <c r="A6" s="14" t="s">
        <v>16</v>
      </c>
    </row>
    <row r="7" spans="1:10" s="18" customFormat="1" ht="15">
      <c r="A7" s="14" t="s">
        <v>0</v>
      </c>
      <c r="B7" s="14" t="s">
        <v>1</v>
      </c>
      <c r="C7" s="16" t="s">
        <v>2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</row>
    <row r="8" spans="1:10">
      <c r="A8" s="15" t="s">
        <v>12</v>
      </c>
      <c r="B8" s="15" t="s">
        <v>13</v>
      </c>
      <c r="C8" s="11" t="s">
        <v>15</v>
      </c>
      <c r="D8" s="19"/>
      <c r="E8" s="19"/>
      <c r="F8" s="19"/>
      <c r="G8" s="19"/>
      <c r="H8" s="19"/>
      <c r="I8" s="19">
        <v>34695.15</v>
      </c>
      <c r="J8" s="19">
        <v>0</v>
      </c>
    </row>
    <row r="9" spans="1:10">
      <c r="A9" s="15" t="s">
        <v>17</v>
      </c>
      <c r="B9" s="15" t="s">
        <v>13</v>
      </c>
      <c r="C9" s="11" t="s">
        <v>15</v>
      </c>
      <c r="D9" s="19"/>
      <c r="E9" s="19"/>
      <c r="F9" s="19"/>
      <c r="G9" s="19"/>
      <c r="H9" s="19"/>
      <c r="I9" s="19">
        <v>0</v>
      </c>
      <c r="J9" s="19"/>
    </row>
    <row r="10" spans="1:10">
      <c r="A10" s="15" t="s">
        <v>18</v>
      </c>
      <c r="B10" s="15" t="s">
        <v>19</v>
      </c>
      <c r="C10" s="11" t="s">
        <v>21</v>
      </c>
      <c r="D10" s="19"/>
      <c r="E10" s="19"/>
      <c r="F10" s="19"/>
      <c r="G10" s="19"/>
      <c r="H10" s="19">
        <v>0.9</v>
      </c>
      <c r="I10" s="19"/>
      <c r="J10" s="19"/>
    </row>
    <row r="11" spans="1:10">
      <c r="A11" s="15" t="s">
        <v>22</v>
      </c>
      <c r="B11" s="15" t="s">
        <v>23</v>
      </c>
      <c r="C11" s="11" t="s">
        <v>24</v>
      </c>
      <c r="D11" s="19"/>
      <c r="E11" s="19"/>
      <c r="F11" s="19">
        <v>707709.7</v>
      </c>
      <c r="G11" s="19">
        <v>150725.29999999999</v>
      </c>
      <c r="H11" s="19"/>
      <c r="I11" s="19"/>
      <c r="J11" s="19"/>
    </row>
    <row r="12" spans="1:10">
      <c r="A12" s="15" t="s">
        <v>25</v>
      </c>
      <c r="B12" s="15" t="s">
        <v>896</v>
      </c>
      <c r="C12" s="11" t="s">
        <v>26</v>
      </c>
      <c r="D12" s="19"/>
      <c r="E12" s="19"/>
      <c r="F12" s="19"/>
      <c r="G12" s="19">
        <v>748696</v>
      </c>
      <c r="H12" s="19">
        <v>204893.90999999997</v>
      </c>
      <c r="I12" s="19"/>
      <c r="J12" s="19"/>
    </row>
    <row r="13" spans="1:10">
      <c r="C13" s="11" t="s">
        <v>27</v>
      </c>
      <c r="D13" s="19"/>
      <c r="E13" s="19"/>
      <c r="F13" s="19"/>
      <c r="G13" s="19">
        <v>0</v>
      </c>
      <c r="H13" s="19"/>
      <c r="I13" s="19"/>
      <c r="J13" s="19"/>
    </row>
    <row r="14" spans="1:10">
      <c r="A14" s="15" t="s">
        <v>28</v>
      </c>
      <c r="B14" s="15" t="s">
        <v>19</v>
      </c>
      <c r="C14" s="11" t="s">
        <v>29</v>
      </c>
      <c r="D14" s="19"/>
      <c r="E14" s="19"/>
      <c r="F14" s="19"/>
      <c r="G14" s="19"/>
      <c r="H14" s="19"/>
      <c r="I14" s="19"/>
      <c r="J14" s="19"/>
    </row>
    <row r="15" spans="1:10">
      <c r="A15" s="15" t="s">
        <v>30</v>
      </c>
      <c r="B15" s="15" t="s">
        <v>31</v>
      </c>
      <c r="C15" s="11" t="s">
        <v>21</v>
      </c>
      <c r="D15" s="19"/>
      <c r="E15" s="19"/>
      <c r="F15" s="19"/>
      <c r="G15" s="19"/>
      <c r="H15" s="19">
        <v>7673.4450000000015</v>
      </c>
      <c r="I15" s="19"/>
      <c r="J15" s="19"/>
    </row>
    <row r="16" spans="1:10">
      <c r="A16" s="15" t="s">
        <v>32</v>
      </c>
      <c r="B16" s="15" t="s">
        <v>31</v>
      </c>
      <c r="C16" s="11" t="s">
        <v>33</v>
      </c>
      <c r="D16" s="19"/>
      <c r="E16" s="19"/>
      <c r="F16" s="19"/>
      <c r="G16" s="19">
        <v>55104</v>
      </c>
      <c r="H16" s="19">
        <v>1505.79</v>
      </c>
      <c r="I16" s="19"/>
      <c r="J16" s="19"/>
    </row>
    <row r="17" spans="1:10">
      <c r="A17" s="15" t="s">
        <v>34</v>
      </c>
      <c r="B17" s="15" t="s">
        <v>31</v>
      </c>
      <c r="C17" s="11" t="s">
        <v>21</v>
      </c>
      <c r="D17" s="19"/>
      <c r="E17" s="19"/>
      <c r="F17" s="19"/>
      <c r="G17" s="19"/>
      <c r="H17" s="19">
        <v>6665.3600000000006</v>
      </c>
      <c r="I17" s="19"/>
      <c r="J17" s="19"/>
    </row>
    <row r="18" spans="1:10">
      <c r="A18" s="15" t="s">
        <v>35</v>
      </c>
      <c r="B18" s="15" t="s">
        <v>31</v>
      </c>
      <c r="C18" s="11" t="s">
        <v>21</v>
      </c>
      <c r="D18" s="19"/>
      <c r="E18" s="19"/>
      <c r="F18" s="19"/>
      <c r="G18" s="19"/>
      <c r="H18" s="19">
        <v>7501.9100000000008</v>
      </c>
      <c r="I18" s="19"/>
      <c r="J18" s="19"/>
    </row>
    <row r="19" spans="1:10">
      <c r="A19" s="15" t="s">
        <v>36</v>
      </c>
      <c r="B19" s="15" t="s">
        <v>31</v>
      </c>
      <c r="C19" s="11" t="s">
        <v>21</v>
      </c>
      <c r="D19" s="19"/>
      <c r="E19" s="19"/>
      <c r="F19" s="19"/>
      <c r="G19" s="19"/>
      <c r="H19" s="19">
        <v>17982.445</v>
      </c>
      <c r="I19" s="19"/>
      <c r="J19" s="19"/>
    </row>
    <row r="20" spans="1:10">
      <c r="A20" s="15" t="s">
        <v>37</v>
      </c>
      <c r="B20" s="15" t="s">
        <v>31</v>
      </c>
      <c r="C20" s="11" t="s">
        <v>33</v>
      </c>
      <c r="D20" s="19"/>
      <c r="E20" s="19"/>
      <c r="F20" s="19"/>
      <c r="G20" s="19">
        <v>41672</v>
      </c>
      <c r="H20" s="19"/>
      <c r="I20" s="19"/>
      <c r="J20" s="19"/>
    </row>
    <row r="21" spans="1:10">
      <c r="A21" s="15" t="s">
        <v>38</v>
      </c>
      <c r="B21" s="15" t="s">
        <v>31</v>
      </c>
      <c r="C21" s="11" t="s">
        <v>33</v>
      </c>
      <c r="D21" s="19"/>
      <c r="E21" s="19"/>
      <c r="F21" s="19"/>
      <c r="G21" s="19"/>
      <c r="H21" s="19">
        <v>1893.645</v>
      </c>
      <c r="I21" s="19"/>
      <c r="J21" s="19"/>
    </row>
    <row r="22" spans="1:10">
      <c r="A22" s="15" t="s">
        <v>39</v>
      </c>
      <c r="B22" s="15" t="s">
        <v>31</v>
      </c>
      <c r="C22" s="11" t="s">
        <v>21</v>
      </c>
      <c r="D22" s="19"/>
      <c r="E22" s="19"/>
      <c r="F22" s="19"/>
      <c r="G22" s="19"/>
      <c r="H22" s="19">
        <v>7598.24</v>
      </c>
      <c r="I22" s="19"/>
      <c r="J22" s="19"/>
    </row>
    <row r="23" spans="1:10">
      <c r="A23" s="15" t="s">
        <v>40</v>
      </c>
      <c r="B23" s="15" t="s">
        <v>31</v>
      </c>
      <c r="C23" s="11" t="s">
        <v>21</v>
      </c>
      <c r="D23" s="19"/>
      <c r="E23" s="19"/>
      <c r="F23" s="19"/>
      <c r="G23" s="19"/>
      <c r="H23" s="19">
        <v>8274.24</v>
      </c>
      <c r="I23" s="19"/>
      <c r="J23" s="19"/>
    </row>
    <row r="24" spans="1:10">
      <c r="A24" s="15" t="s">
        <v>41</v>
      </c>
      <c r="B24" s="15" t="s">
        <v>31</v>
      </c>
      <c r="C24" s="11" t="s">
        <v>33</v>
      </c>
      <c r="D24" s="19"/>
      <c r="E24" s="19"/>
      <c r="F24" s="19"/>
      <c r="G24" s="19">
        <v>18900</v>
      </c>
      <c r="H24" s="19">
        <v>276.31499999999994</v>
      </c>
      <c r="I24" s="19"/>
      <c r="J24" s="19"/>
    </row>
    <row r="25" spans="1:10">
      <c r="A25" s="15" t="s">
        <v>42</v>
      </c>
      <c r="B25" s="15" t="s">
        <v>31</v>
      </c>
      <c r="C25" s="11" t="s">
        <v>21</v>
      </c>
      <c r="D25" s="19"/>
      <c r="E25" s="19"/>
      <c r="F25" s="19"/>
      <c r="G25" s="19"/>
      <c r="H25" s="19">
        <v>14159.665000000001</v>
      </c>
      <c r="I25" s="19"/>
      <c r="J25" s="19"/>
    </row>
    <row r="26" spans="1:10">
      <c r="A26" s="15" t="s">
        <v>43</v>
      </c>
      <c r="B26" s="15" t="s">
        <v>31</v>
      </c>
      <c r="C26" s="11" t="s">
        <v>33</v>
      </c>
      <c r="D26" s="19"/>
      <c r="E26" s="19"/>
      <c r="F26" s="19"/>
      <c r="G26" s="19">
        <v>39879</v>
      </c>
      <c r="H26" s="19">
        <v>1519.3100000000002</v>
      </c>
      <c r="I26" s="19"/>
      <c r="J26" s="19"/>
    </row>
    <row r="27" spans="1:10">
      <c r="A27" s="15" t="s">
        <v>44</v>
      </c>
      <c r="B27" s="15" t="s">
        <v>31</v>
      </c>
      <c r="C27" s="11" t="s">
        <v>21</v>
      </c>
      <c r="D27" s="19"/>
      <c r="E27" s="19"/>
      <c r="F27" s="19"/>
      <c r="G27" s="19"/>
      <c r="H27" s="19">
        <v>13959.4</v>
      </c>
      <c r="I27" s="19"/>
      <c r="J27" s="19"/>
    </row>
    <row r="28" spans="1:10">
      <c r="A28" s="15" t="s">
        <v>45</v>
      </c>
      <c r="B28" s="15" t="s">
        <v>19</v>
      </c>
      <c r="C28" s="11" t="s">
        <v>29</v>
      </c>
      <c r="D28" s="19"/>
      <c r="E28" s="19"/>
      <c r="F28" s="19"/>
      <c r="G28" s="19"/>
      <c r="H28" s="19"/>
      <c r="I28" s="19"/>
      <c r="J28" s="19"/>
    </row>
    <row r="29" spans="1:10">
      <c r="A29" s="15" t="s">
        <v>46</v>
      </c>
      <c r="B29" s="15" t="s">
        <v>19</v>
      </c>
      <c r="C29" s="11" t="s">
        <v>21</v>
      </c>
      <c r="D29" s="19"/>
      <c r="E29" s="19"/>
      <c r="F29" s="19"/>
      <c r="G29" s="19"/>
      <c r="H29" s="19">
        <v>5.2560000000000002</v>
      </c>
      <c r="I29" s="19"/>
      <c r="J29" s="19"/>
    </row>
    <row r="30" spans="1:10">
      <c r="A30" s="15" t="s">
        <v>47</v>
      </c>
      <c r="B30" s="15" t="s">
        <v>48</v>
      </c>
      <c r="C30" s="11" t="s">
        <v>33</v>
      </c>
      <c r="D30" s="19"/>
      <c r="E30" s="19"/>
      <c r="F30" s="19"/>
      <c r="G30" s="19">
        <v>16868</v>
      </c>
      <c r="H30" s="19"/>
      <c r="I30" s="19"/>
      <c r="J30" s="19"/>
    </row>
    <row r="31" spans="1:10">
      <c r="B31" s="15" t="s">
        <v>48</v>
      </c>
      <c r="C31" s="11" t="s">
        <v>33</v>
      </c>
      <c r="D31" s="19"/>
      <c r="E31" s="19"/>
      <c r="F31" s="19"/>
      <c r="G31" s="19"/>
      <c r="H31" s="19">
        <v>92.949999999999989</v>
      </c>
      <c r="I31" s="19"/>
      <c r="J31" s="19"/>
    </row>
    <row r="32" spans="1:10">
      <c r="A32" s="15" t="s">
        <v>49</v>
      </c>
      <c r="B32" s="15" t="s">
        <v>48</v>
      </c>
      <c r="C32" s="11" t="s">
        <v>33</v>
      </c>
      <c r="D32" s="19"/>
      <c r="E32" s="19"/>
      <c r="F32" s="19"/>
      <c r="G32" s="19">
        <v>0</v>
      </c>
      <c r="H32" s="19">
        <v>7708.9350000000013</v>
      </c>
      <c r="I32" s="19"/>
      <c r="J32" s="19"/>
    </row>
    <row r="33" spans="1:10">
      <c r="C33" s="11" t="s">
        <v>24</v>
      </c>
      <c r="D33" s="19"/>
      <c r="E33" s="19"/>
      <c r="F33" s="19">
        <v>23866</v>
      </c>
      <c r="G33" s="19">
        <v>159864</v>
      </c>
      <c r="H33" s="19"/>
      <c r="I33" s="19"/>
      <c r="J33" s="19"/>
    </row>
    <row r="34" spans="1:10">
      <c r="A34" s="15" t="s">
        <v>50</v>
      </c>
      <c r="B34" s="15" t="s">
        <v>19</v>
      </c>
      <c r="C34" s="11" t="s">
        <v>21</v>
      </c>
      <c r="D34" s="19"/>
      <c r="E34" s="19"/>
      <c r="F34" s="19"/>
      <c r="G34" s="19"/>
      <c r="H34" s="19">
        <v>0</v>
      </c>
      <c r="I34" s="19"/>
      <c r="J34" s="19"/>
    </row>
    <row r="35" spans="1:10">
      <c r="C35" s="11" t="s">
        <v>29</v>
      </c>
      <c r="D35" s="19"/>
      <c r="E35" s="19"/>
      <c r="F35" s="19"/>
      <c r="G35" s="19"/>
      <c r="H35" s="19"/>
      <c r="I35" s="19"/>
      <c r="J35" s="19"/>
    </row>
    <row r="36" spans="1:10">
      <c r="A36" s="15" t="s">
        <v>51</v>
      </c>
      <c r="B36" s="15" t="s">
        <v>48</v>
      </c>
      <c r="C36" s="11" t="s">
        <v>24</v>
      </c>
      <c r="D36" s="19"/>
      <c r="E36" s="19"/>
      <c r="F36" s="19">
        <v>98459</v>
      </c>
      <c r="G36" s="19">
        <v>97517</v>
      </c>
      <c r="H36" s="19"/>
      <c r="I36" s="19"/>
      <c r="J36" s="19"/>
    </row>
    <row r="37" spans="1:10">
      <c r="A37" s="15" t="s">
        <v>52</v>
      </c>
      <c r="B37" s="15" t="s">
        <v>19</v>
      </c>
      <c r="C37" s="11" t="s">
        <v>21</v>
      </c>
      <c r="D37" s="19"/>
      <c r="E37" s="19"/>
      <c r="F37" s="19"/>
      <c r="G37" s="19"/>
      <c r="H37" s="19">
        <v>0</v>
      </c>
      <c r="I37" s="19"/>
      <c r="J37" s="19"/>
    </row>
    <row r="38" spans="1:10">
      <c r="A38" s="15" t="s">
        <v>53</v>
      </c>
      <c r="B38" s="15" t="s">
        <v>54</v>
      </c>
      <c r="C38" s="11" t="s">
        <v>26</v>
      </c>
      <c r="D38" s="19"/>
      <c r="E38" s="19">
        <v>0</v>
      </c>
      <c r="F38" s="19"/>
      <c r="G38" s="19">
        <v>836674</v>
      </c>
      <c r="H38" s="19">
        <v>151203.44999999998</v>
      </c>
      <c r="I38" s="19"/>
      <c r="J38" s="19"/>
    </row>
    <row r="39" spans="1:10">
      <c r="C39" s="11" t="s">
        <v>27</v>
      </c>
      <c r="D39" s="19"/>
      <c r="E39" s="19"/>
      <c r="F39" s="19"/>
      <c r="G39" s="19">
        <v>0</v>
      </c>
      <c r="H39" s="19"/>
      <c r="I39" s="19"/>
      <c r="J39" s="19"/>
    </row>
    <row r="40" spans="1:10">
      <c r="A40" s="15" t="s">
        <v>55</v>
      </c>
      <c r="B40" s="15" t="s">
        <v>56</v>
      </c>
      <c r="C40" s="11" t="s">
        <v>29</v>
      </c>
      <c r="D40" s="19"/>
      <c r="E40" s="19"/>
      <c r="F40" s="19"/>
      <c r="G40" s="19"/>
      <c r="H40" s="19"/>
      <c r="I40" s="19"/>
      <c r="J40" s="19"/>
    </row>
    <row r="41" spans="1:10">
      <c r="A41" s="15" t="s">
        <v>57</v>
      </c>
      <c r="B41" s="15" t="s">
        <v>58</v>
      </c>
      <c r="C41" s="11" t="s">
        <v>21</v>
      </c>
      <c r="D41" s="19"/>
      <c r="E41" s="19"/>
      <c r="F41" s="19"/>
      <c r="G41" s="19"/>
      <c r="H41" s="19">
        <v>0</v>
      </c>
      <c r="I41" s="19"/>
      <c r="J41" s="19"/>
    </row>
    <row r="42" spans="1:10">
      <c r="A42" s="15" t="s">
        <v>59</v>
      </c>
      <c r="B42" s="15" t="s">
        <v>19</v>
      </c>
      <c r="C42" s="11" t="s">
        <v>29</v>
      </c>
      <c r="D42" s="19"/>
      <c r="E42" s="19"/>
      <c r="F42" s="19"/>
      <c r="G42" s="19"/>
      <c r="H42" s="19"/>
      <c r="I42" s="19"/>
      <c r="J42" s="19"/>
    </row>
    <row r="43" spans="1:10">
      <c r="A43" s="15" t="s">
        <v>60</v>
      </c>
      <c r="B43" s="15" t="s">
        <v>19</v>
      </c>
      <c r="C43" s="11" t="s">
        <v>29</v>
      </c>
      <c r="D43" s="19"/>
      <c r="E43" s="19"/>
      <c r="F43" s="19"/>
      <c r="G43" s="19"/>
      <c r="H43" s="19"/>
      <c r="I43" s="19"/>
      <c r="J43" s="19"/>
    </row>
    <row r="44" spans="1:10">
      <c r="A44" s="15" t="s">
        <v>61</v>
      </c>
      <c r="B44" s="15" t="s">
        <v>62</v>
      </c>
      <c r="C44" s="11" t="s">
        <v>21</v>
      </c>
      <c r="D44" s="19"/>
      <c r="E44" s="19"/>
      <c r="F44" s="19"/>
      <c r="G44" s="19"/>
      <c r="H44" s="19">
        <v>0</v>
      </c>
      <c r="I44" s="19"/>
      <c r="J44" s="19"/>
    </row>
    <row r="45" spans="1:10">
      <c r="A45" s="15" t="s">
        <v>63</v>
      </c>
      <c r="B45" s="15" t="s">
        <v>54</v>
      </c>
      <c r="C45" s="11" t="s">
        <v>33</v>
      </c>
      <c r="D45" s="19"/>
      <c r="E45" s="19"/>
      <c r="F45" s="19"/>
      <c r="G45" s="19">
        <v>0</v>
      </c>
      <c r="H45" s="19"/>
      <c r="I45" s="19"/>
      <c r="J45" s="19"/>
    </row>
    <row r="46" spans="1:10">
      <c r="C46" s="11" t="s">
        <v>24</v>
      </c>
      <c r="D46" s="19">
        <v>1004247</v>
      </c>
      <c r="E46" s="19"/>
      <c r="F46" s="19">
        <v>144106</v>
      </c>
      <c r="G46" s="19">
        <v>133831</v>
      </c>
      <c r="H46" s="19">
        <v>0</v>
      </c>
      <c r="I46" s="19"/>
      <c r="J46" s="19"/>
    </row>
    <row r="47" spans="1:10">
      <c r="A47" s="15" t="s">
        <v>64</v>
      </c>
      <c r="B47" s="15" t="s">
        <v>19</v>
      </c>
      <c r="C47" s="11" t="s">
        <v>29</v>
      </c>
      <c r="D47" s="19"/>
      <c r="E47" s="19"/>
      <c r="F47" s="19"/>
      <c r="G47" s="19"/>
      <c r="H47" s="19"/>
      <c r="I47" s="19"/>
      <c r="J47" s="19"/>
    </row>
    <row r="48" spans="1:10">
      <c r="A48" s="15" t="s">
        <v>65</v>
      </c>
      <c r="B48" s="15" t="s">
        <v>66</v>
      </c>
      <c r="C48" s="11" t="s">
        <v>33</v>
      </c>
      <c r="D48" s="19"/>
      <c r="E48" s="19"/>
      <c r="F48" s="19"/>
      <c r="G48" s="19"/>
      <c r="H48" s="19">
        <v>0</v>
      </c>
      <c r="I48" s="19"/>
      <c r="J48" s="19"/>
    </row>
    <row r="49" spans="1:10">
      <c r="C49" s="11" t="s">
        <v>33</v>
      </c>
      <c r="D49" s="19"/>
      <c r="E49" s="19"/>
      <c r="F49" s="19"/>
      <c r="G49" s="19">
        <v>265640.3</v>
      </c>
      <c r="H49" s="19"/>
      <c r="I49" s="19"/>
      <c r="J49" s="19"/>
    </row>
    <row r="50" spans="1:10">
      <c r="A50" s="15" t="s">
        <v>67</v>
      </c>
      <c r="B50" s="15" t="s">
        <v>48</v>
      </c>
      <c r="C50" s="11" t="s">
        <v>33</v>
      </c>
      <c r="D50" s="19"/>
      <c r="E50" s="19"/>
      <c r="F50" s="19"/>
      <c r="G50" s="19">
        <v>79658</v>
      </c>
      <c r="H50" s="19">
        <v>0</v>
      </c>
      <c r="I50" s="19"/>
      <c r="J50" s="19"/>
    </row>
    <row r="51" spans="1:10">
      <c r="D51" s="19"/>
      <c r="E51" s="19"/>
      <c r="F51" s="19"/>
      <c r="G51" s="19"/>
      <c r="H51" s="19"/>
      <c r="I51" s="19"/>
      <c r="J51" s="19"/>
    </row>
    <row r="52" spans="1:10" s="18" customFormat="1" ht="15">
      <c r="A52" s="14" t="s">
        <v>68</v>
      </c>
      <c r="B52" s="14"/>
      <c r="C52" s="16"/>
      <c r="D52" s="17">
        <f>+SUM(D8:D50)</f>
        <v>1004247</v>
      </c>
      <c r="E52" s="17">
        <f t="shared" ref="E52:J52" si="0">+SUM(E8:E50)</f>
        <v>0</v>
      </c>
      <c r="F52" s="17">
        <f t="shared" si="0"/>
        <v>974140.7</v>
      </c>
      <c r="G52" s="17">
        <f t="shared" si="0"/>
        <v>2645028.5999999996</v>
      </c>
      <c r="H52" s="17">
        <f t="shared" si="0"/>
        <v>452915.16599999997</v>
      </c>
      <c r="I52" s="17">
        <f t="shared" si="0"/>
        <v>34695.15</v>
      </c>
      <c r="J52" s="17">
        <f t="shared" si="0"/>
        <v>0</v>
      </c>
    </row>
    <row r="54" spans="1:10">
      <c r="A54" s="14" t="s">
        <v>71</v>
      </c>
    </row>
    <row r="55" spans="1:10" s="18" customFormat="1" ht="15">
      <c r="A55" s="14" t="s">
        <v>0</v>
      </c>
      <c r="B55" s="14" t="s">
        <v>1</v>
      </c>
      <c r="C55" s="16" t="s">
        <v>2</v>
      </c>
      <c r="D55" s="17" t="s">
        <v>4</v>
      </c>
      <c r="E55" s="17" t="s">
        <v>5</v>
      </c>
      <c r="F55" s="17" t="s">
        <v>6</v>
      </c>
      <c r="G55" s="17" t="s">
        <v>7</v>
      </c>
      <c r="H55" s="17" t="s">
        <v>8</v>
      </c>
      <c r="I55" s="17" t="s">
        <v>9</v>
      </c>
      <c r="J55" s="17" t="s">
        <v>10</v>
      </c>
    </row>
    <row r="56" spans="1:10">
      <c r="A56" s="15" t="s">
        <v>69</v>
      </c>
      <c r="B56" s="15" t="s">
        <v>70</v>
      </c>
      <c r="C56" s="11" t="s">
        <v>26</v>
      </c>
      <c r="D56" s="19"/>
      <c r="E56" s="19"/>
      <c r="F56" s="19"/>
      <c r="G56" s="19">
        <v>575414</v>
      </c>
      <c r="H56" s="19">
        <v>85577.21</v>
      </c>
      <c r="I56" s="19"/>
      <c r="J56" s="19"/>
    </row>
    <row r="57" spans="1:10">
      <c r="C57" s="11" t="s">
        <v>27</v>
      </c>
      <c r="D57" s="19"/>
      <c r="E57" s="19"/>
      <c r="F57" s="19"/>
      <c r="G57" s="19">
        <v>0</v>
      </c>
      <c r="H57" s="19"/>
      <c r="I57" s="19"/>
      <c r="J57" s="19"/>
    </row>
    <row r="58" spans="1:10">
      <c r="C58" s="11" t="s">
        <v>24</v>
      </c>
      <c r="D58" s="19"/>
      <c r="E58" s="19"/>
      <c r="F58" s="19">
        <v>432443</v>
      </c>
      <c r="G58" s="19">
        <v>304348</v>
      </c>
      <c r="H58" s="19"/>
      <c r="I58" s="19"/>
      <c r="J58" s="19"/>
    </row>
    <row r="59" spans="1:10">
      <c r="A59" s="15" t="s">
        <v>72</v>
      </c>
      <c r="B59" s="15" t="s">
        <v>70</v>
      </c>
      <c r="C59" s="11" t="s">
        <v>26</v>
      </c>
      <c r="D59" s="19"/>
      <c r="E59" s="19"/>
      <c r="F59" s="19"/>
      <c r="G59" s="19">
        <v>281632</v>
      </c>
      <c r="H59" s="19">
        <v>161</v>
      </c>
      <c r="I59" s="19"/>
      <c r="J59" s="19"/>
    </row>
    <row r="60" spans="1:10">
      <c r="C60" s="11" t="s">
        <v>27</v>
      </c>
      <c r="D60" s="19"/>
      <c r="E60" s="19"/>
      <c r="F60" s="19"/>
      <c r="G60" s="19">
        <v>0</v>
      </c>
      <c r="H60" s="19"/>
      <c r="I60" s="19"/>
      <c r="J60" s="19"/>
    </row>
    <row r="61" spans="1:10">
      <c r="A61" s="15" t="s">
        <v>73</v>
      </c>
      <c r="B61" s="15" t="s">
        <v>74</v>
      </c>
      <c r="C61" s="11" t="s">
        <v>24</v>
      </c>
      <c r="D61" s="19"/>
      <c r="E61" s="19"/>
      <c r="F61" s="19">
        <v>264458.11</v>
      </c>
      <c r="G61" s="19">
        <v>21152.560000000001</v>
      </c>
      <c r="H61" s="19"/>
      <c r="I61" s="19"/>
      <c r="J61" s="19"/>
    </row>
    <row r="62" spans="1:10">
      <c r="A62" s="15" t="s">
        <v>75</v>
      </c>
      <c r="B62" s="15" t="s">
        <v>74</v>
      </c>
      <c r="C62" s="11" t="s">
        <v>26</v>
      </c>
      <c r="D62" s="19"/>
      <c r="E62" s="19"/>
      <c r="F62" s="19"/>
      <c r="G62" s="19">
        <v>611243.4</v>
      </c>
      <c r="H62" s="19">
        <v>231456.1</v>
      </c>
      <c r="I62" s="19"/>
      <c r="J62" s="19"/>
    </row>
    <row r="63" spans="1:10">
      <c r="C63" s="11" t="s">
        <v>27</v>
      </c>
      <c r="D63" s="19"/>
      <c r="E63" s="19"/>
      <c r="F63" s="19"/>
      <c r="G63" s="19">
        <v>0</v>
      </c>
      <c r="H63" s="19"/>
      <c r="I63" s="19"/>
      <c r="J63" s="19"/>
    </row>
    <row r="64" spans="1:10">
      <c r="A64" s="15" t="s">
        <v>76</v>
      </c>
      <c r="B64" s="15" t="s">
        <v>74</v>
      </c>
      <c r="C64" s="11" t="s">
        <v>26</v>
      </c>
      <c r="D64" s="19"/>
      <c r="E64" s="19">
        <v>0</v>
      </c>
      <c r="F64" s="19"/>
      <c r="G64" s="19"/>
      <c r="H64" s="19"/>
      <c r="I64" s="19"/>
      <c r="J64" s="19"/>
    </row>
    <row r="65" spans="1:10">
      <c r="A65" s="15" t="s">
        <v>77</v>
      </c>
      <c r="B65" s="15" t="s">
        <v>74</v>
      </c>
      <c r="C65" s="11" t="s">
        <v>24</v>
      </c>
      <c r="D65" s="19"/>
      <c r="E65" s="19"/>
      <c r="F65" s="19">
        <v>685607.91</v>
      </c>
      <c r="G65" s="19">
        <v>85963.62</v>
      </c>
      <c r="H65" s="19"/>
      <c r="I65" s="19"/>
      <c r="J65" s="19"/>
    </row>
    <row r="66" spans="1:10">
      <c r="D66" s="19"/>
      <c r="E66" s="19"/>
      <c r="F66" s="19"/>
      <c r="G66" s="19"/>
      <c r="H66" s="19"/>
      <c r="I66" s="19"/>
      <c r="J66" s="19"/>
    </row>
    <row r="67" spans="1:10" s="18" customFormat="1" ht="15">
      <c r="A67" s="14" t="s">
        <v>68</v>
      </c>
      <c r="B67" s="14"/>
      <c r="C67" s="16"/>
      <c r="D67" s="17">
        <f>+SUM(D56:D65)</f>
        <v>0</v>
      </c>
      <c r="E67" s="17">
        <f t="shared" ref="E67:J67" si="1">+SUM(E56:E65)</f>
        <v>0</v>
      </c>
      <c r="F67" s="17">
        <f t="shared" si="1"/>
        <v>1382509.02</v>
      </c>
      <c r="G67" s="17">
        <f t="shared" si="1"/>
        <v>1879753.58</v>
      </c>
      <c r="H67" s="17">
        <f t="shared" si="1"/>
        <v>317194.31</v>
      </c>
      <c r="I67" s="17">
        <f t="shared" si="1"/>
        <v>0</v>
      </c>
      <c r="J67" s="17">
        <f t="shared" si="1"/>
        <v>0</v>
      </c>
    </row>
    <row r="69" spans="1:10">
      <c r="A69" s="14" t="s">
        <v>80</v>
      </c>
    </row>
    <row r="70" spans="1:10" s="18" customFormat="1" ht="15">
      <c r="A70" s="14" t="s">
        <v>0</v>
      </c>
      <c r="B70" s="14" t="s">
        <v>1</v>
      </c>
      <c r="C70" s="16" t="s">
        <v>2</v>
      </c>
      <c r="D70" s="17" t="s">
        <v>4</v>
      </c>
      <c r="E70" s="17" t="s">
        <v>5</v>
      </c>
      <c r="F70" s="17" t="s">
        <v>6</v>
      </c>
      <c r="G70" s="17" t="s">
        <v>7</v>
      </c>
      <c r="H70" s="17" t="s">
        <v>8</v>
      </c>
      <c r="I70" s="17" t="s">
        <v>9</v>
      </c>
      <c r="J70" s="17" t="s">
        <v>10</v>
      </c>
    </row>
    <row r="71" spans="1:10">
      <c r="A71" s="15" t="s">
        <v>78</v>
      </c>
      <c r="B71" s="15" t="s">
        <v>79</v>
      </c>
      <c r="C71" s="11" t="s">
        <v>33</v>
      </c>
      <c r="D71" s="19"/>
      <c r="E71" s="19"/>
      <c r="F71" s="19"/>
      <c r="G71" s="19">
        <v>54743.1</v>
      </c>
      <c r="H71" s="19"/>
      <c r="I71" s="19"/>
      <c r="J71" s="19"/>
    </row>
    <row r="72" spans="1:10">
      <c r="A72" s="15" t="s">
        <v>81</v>
      </c>
      <c r="B72" s="15" t="s">
        <v>79</v>
      </c>
      <c r="C72" s="11" t="s">
        <v>26</v>
      </c>
      <c r="D72" s="19"/>
      <c r="E72" s="19"/>
      <c r="F72" s="19"/>
      <c r="G72" s="19">
        <v>321002.62</v>
      </c>
      <c r="H72" s="19"/>
      <c r="I72" s="19"/>
      <c r="J72" s="19"/>
    </row>
    <row r="73" spans="1:10">
      <c r="C73" s="11" t="s">
        <v>27</v>
      </c>
      <c r="D73" s="19"/>
      <c r="E73" s="19"/>
      <c r="F73" s="19"/>
      <c r="G73" s="19">
        <v>0</v>
      </c>
      <c r="H73" s="19"/>
      <c r="I73" s="19"/>
      <c r="J73" s="19"/>
    </row>
    <row r="74" spans="1:10">
      <c r="A74" s="15" t="s">
        <v>82</v>
      </c>
      <c r="B74" s="15" t="s">
        <v>31</v>
      </c>
      <c r="C74" s="11" t="s">
        <v>21</v>
      </c>
      <c r="D74" s="19"/>
      <c r="E74" s="19"/>
      <c r="F74" s="19"/>
      <c r="G74" s="19"/>
      <c r="H74" s="19">
        <v>2912.7150000000006</v>
      </c>
      <c r="I74" s="19"/>
      <c r="J74" s="19"/>
    </row>
    <row r="75" spans="1:10">
      <c r="A75" s="15" t="s">
        <v>83</v>
      </c>
      <c r="B75" s="15" t="s">
        <v>31</v>
      </c>
      <c r="C75" s="11" t="s">
        <v>21</v>
      </c>
      <c r="D75" s="19"/>
      <c r="E75" s="19"/>
      <c r="F75" s="19"/>
      <c r="G75" s="19"/>
      <c r="H75" s="19">
        <v>1874.21</v>
      </c>
      <c r="I75" s="19"/>
      <c r="J75" s="19"/>
    </row>
    <row r="76" spans="1:10">
      <c r="A76" s="15" t="s">
        <v>84</v>
      </c>
      <c r="B76" s="15" t="s">
        <v>31</v>
      </c>
      <c r="C76" s="11" t="s">
        <v>85</v>
      </c>
      <c r="D76" s="19"/>
      <c r="E76" s="19"/>
      <c r="F76" s="19"/>
      <c r="G76" s="19"/>
      <c r="H76" s="19">
        <v>5936.9699999999993</v>
      </c>
      <c r="I76" s="19"/>
      <c r="J76" s="19"/>
    </row>
    <row r="77" spans="1:10">
      <c r="A77" s="15" t="s">
        <v>86</v>
      </c>
      <c r="B77" s="15" t="s">
        <v>86</v>
      </c>
      <c r="C77" s="11" t="s">
        <v>33</v>
      </c>
      <c r="D77" s="19"/>
      <c r="E77" s="19"/>
      <c r="F77" s="19"/>
      <c r="G77" s="19">
        <v>436995</v>
      </c>
      <c r="H77" s="19">
        <v>57148.195000000007</v>
      </c>
      <c r="I77" s="19"/>
      <c r="J77" s="19"/>
    </row>
    <row r="78" spans="1:10">
      <c r="A78" s="15" t="s">
        <v>87</v>
      </c>
      <c r="B78" s="15" t="s">
        <v>31</v>
      </c>
      <c r="C78" s="11" t="s">
        <v>21</v>
      </c>
      <c r="D78" s="19"/>
      <c r="E78" s="19"/>
      <c r="F78" s="19"/>
      <c r="G78" s="19"/>
      <c r="H78" s="19">
        <v>4775.9399999999996</v>
      </c>
      <c r="I78" s="19"/>
      <c r="J78" s="19"/>
    </row>
    <row r="79" spans="1:10">
      <c r="A79" s="15" t="s">
        <v>88</v>
      </c>
      <c r="B79" s="15" t="s">
        <v>31</v>
      </c>
      <c r="C79" s="11" t="s">
        <v>33</v>
      </c>
      <c r="D79" s="19"/>
      <c r="E79" s="19"/>
      <c r="F79" s="19"/>
      <c r="G79" s="19">
        <v>17691</v>
      </c>
      <c r="H79" s="19">
        <v>297.44</v>
      </c>
      <c r="I79" s="19"/>
      <c r="J79" s="19"/>
    </row>
    <row r="80" spans="1:10">
      <c r="A80" s="15" t="s">
        <v>89</v>
      </c>
      <c r="B80" s="15" t="s">
        <v>90</v>
      </c>
      <c r="C80" s="11" t="s">
        <v>21</v>
      </c>
      <c r="D80" s="19"/>
      <c r="E80" s="19">
        <v>0</v>
      </c>
      <c r="F80" s="19"/>
      <c r="G80" s="19"/>
      <c r="H80" s="19"/>
      <c r="I80" s="19"/>
      <c r="J80" s="19"/>
    </row>
    <row r="81" spans="1:10">
      <c r="C81" s="11" t="s">
        <v>33</v>
      </c>
      <c r="D81" s="19"/>
      <c r="E81" s="19"/>
      <c r="F81" s="19"/>
      <c r="G81" s="19">
        <v>5691.11</v>
      </c>
      <c r="H81" s="19">
        <v>31.06</v>
      </c>
      <c r="I81" s="19"/>
      <c r="J81" s="19"/>
    </row>
    <row r="82" spans="1:10">
      <c r="A82" s="15" t="s">
        <v>91</v>
      </c>
      <c r="B82" s="15" t="s">
        <v>92</v>
      </c>
      <c r="C82" s="11" t="s">
        <v>26</v>
      </c>
      <c r="D82" s="19"/>
      <c r="E82" s="19">
        <v>378.59</v>
      </c>
      <c r="F82" s="19"/>
      <c r="G82" s="19">
        <v>775146.13</v>
      </c>
      <c r="H82" s="19">
        <v>127555.71</v>
      </c>
      <c r="I82" s="19"/>
      <c r="J82" s="19"/>
    </row>
    <row r="83" spans="1:10">
      <c r="C83" s="11" t="s">
        <v>27</v>
      </c>
      <c r="D83" s="19"/>
      <c r="E83" s="19"/>
      <c r="F83" s="19"/>
      <c r="G83" s="19">
        <v>0</v>
      </c>
      <c r="H83" s="19"/>
      <c r="I83" s="19"/>
      <c r="J83" s="19"/>
    </row>
    <row r="84" spans="1:10">
      <c r="C84" s="11" t="s">
        <v>33</v>
      </c>
      <c r="D84" s="19"/>
      <c r="E84" s="19"/>
      <c r="F84" s="19"/>
      <c r="G84" s="19">
        <v>12204.4</v>
      </c>
      <c r="H84" s="19">
        <v>21.68</v>
      </c>
      <c r="I84" s="19"/>
      <c r="J84" s="19"/>
    </row>
    <row r="85" spans="1:10">
      <c r="A85" s="15" t="s">
        <v>93</v>
      </c>
      <c r="B85" s="15" t="s">
        <v>94</v>
      </c>
      <c r="C85" s="11" t="s">
        <v>33</v>
      </c>
      <c r="D85" s="19"/>
      <c r="E85" s="19"/>
      <c r="F85" s="19"/>
      <c r="G85" s="19">
        <v>242512.28</v>
      </c>
      <c r="H85" s="19">
        <v>40234.69</v>
      </c>
      <c r="I85" s="19"/>
      <c r="J85" s="19"/>
    </row>
    <row r="86" spans="1:10">
      <c r="D86" s="19"/>
      <c r="E86" s="19"/>
      <c r="F86" s="19"/>
      <c r="G86" s="19"/>
      <c r="H86" s="19"/>
      <c r="I86" s="19"/>
      <c r="J86" s="19"/>
    </row>
    <row r="87" spans="1:10" s="18" customFormat="1" ht="15">
      <c r="A87" s="14" t="s">
        <v>68</v>
      </c>
      <c r="B87" s="14"/>
      <c r="C87" s="16"/>
      <c r="D87" s="17">
        <f>+SUM(D71:D85)</f>
        <v>0</v>
      </c>
      <c r="E87" s="17">
        <f t="shared" ref="E87:J87" si="2">+SUM(E71:E85)</f>
        <v>378.59</v>
      </c>
      <c r="F87" s="17">
        <f t="shared" si="2"/>
        <v>0</v>
      </c>
      <c r="G87" s="17">
        <f t="shared" si="2"/>
        <v>1865985.64</v>
      </c>
      <c r="H87" s="17">
        <f t="shared" si="2"/>
        <v>240788.61000000002</v>
      </c>
      <c r="I87" s="17">
        <f t="shared" si="2"/>
        <v>0</v>
      </c>
      <c r="J87" s="17">
        <f t="shared" si="2"/>
        <v>0</v>
      </c>
    </row>
    <row r="89" spans="1:10">
      <c r="A89" s="14" t="s">
        <v>95</v>
      </c>
    </row>
    <row r="90" spans="1:10" s="18" customFormat="1" ht="15">
      <c r="A90" s="14" t="s">
        <v>0</v>
      </c>
      <c r="B90" s="14" t="s">
        <v>1</v>
      </c>
      <c r="C90" s="16" t="s">
        <v>2</v>
      </c>
      <c r="D90" s="17" t="s">
        <v>4</v>
      </c>
      <c r="E90" s="17" t="s">
        <v>5</v>
      </c>
      <c r="F90" s="17" t="s">
        <v>6</v>
      </c>
      <c r="G90" s="17" t="s">
        <v>7</v>
      </c>
      <c r="H90" s="17" t="s">
        <v>8</v>
      </c>
      <c r="I90" s="17" t="s">
        <v>9</v>
      </c>
      <c r="J90" s="17" t="s">
        <v>10</v>
      </c>
    </row>
    <row r="91" spans="1:10">
      <c r="A91" s="15" t="s">
        <v>95</v>
      </c>
      <c r="B91" s="15" t="s">
        <v>96</v>
      </c>
      <c r="C91" s="11" t="s">
        <v>33</v>
      </c>
      <c r="D91" s="19"/>
      <c r="E91" s="19"/>
      <c r="F91" s="19"/>
      <c r="G91" s="19">
        <v>0</v>
      </c>
      <c r="H91" s="19"/>
      <c r="I91" s="19"/>
      <c r="J91" s="19"/>
    </row>
    <row r="92" spans="1:10">
      <c r="A92" s="15" t="s">
        <v>97</v>
      </c>
      <c r="B92" s="15" t="s">
        <v>98</v>
      </c>
      <c r="C92" s="11" t="s">
        <v>21</v>
      </c>
      <c r="D92" s="19"/>
      <c r="E92" s="19"/>
      <c r="F92" s="19"/>
      <c r="G92" s="19"/>
      <c r="H92" s="19">
        <v>0</v>
      </c>
      <c r="I92" s="19"/>
      <c r="J92" s="19"/>
    </row>
    <row r="93" spans="1:10">
      <c r="A93" s="15" t="s">
        <v>100</v>
      </c>
      <c r="B93" s="15" t="s">
        <v>98</v>
      </c>
      <c r="C93" s="11" t="s">
        <v>21</v>
      </c>
      <c r="D93" s="19"/>
      <c r="E93" s="19"/>
      <c r="F93" s="19"/>
      <c r="G93" s="19"/>
      <c r="H93" s="19">
        <v>0</v>
      </c>
      <c r="I93" s="19"/>
      <c r="J93" s="19"/>
    </row>
    <row r="94" spans="1:10">
      <c r="A94" s="15" t="s">
        <v>101</v>
      </c>
      <c r="B94" s="15" t="s">
        <v>98</v>
      </c>
      <c r="C94" s="11" t="s">
        <v>21</v>
      </c>
      <c r="D94" s="19"/>
      <c r="E94" s="19"/>
      <c r="F94" s="19"/>
      <c r="G94" s="19"/>
      <c r="H94" s="19">
        <v>2064.335</v>
      </c>
      <c r="I94" s="19"/>
      <c r="J94" s="19"/>
    </row>
    <row r="95" spans="1:10">
      <c r="A95" s="15" t="s">
        <v>102</v>
      </c>
      <c r="B95" s="15" t="s">
        <v>98</v>
      </c>
      <c r="C95" s="11" t="s">
        <v>21</v>
      </c>
      <c r="D95" s="19"/>
      <c r="E95" s="19"/>
      <c r="F95" s="19"/>
      <c r="G95" s="19"/>
      <c r="H95" s="19">
        <v>0</v>
      </c>
      <c r="I95" s="19"/>
      <c r="J95" s="19"/>
    </row>
    <row r="96" spans="1:10">
      <c r="A96" s="15" t="s">
        <v>103</v>
      </c>
      <c r="B96" s="15" t="s">
        <v>98</v>
      </c>
      <c r="C96" s="11" t="s">
        <v>104</v>
      </c>
      <c r="D96" s="19"/>
      <c r="E96" s="19"/>
      <c r="F96" s="19"/>
      <c r="G96" s="19"/>
      <c r="H96" s="19"/>
      <c r="I96" s="19"/>
      <c r="J96" s="19"/>
    </row>
    <row r="97" spans="1:10">
      <c r="A97" s="15" t="s">
        <v>105</v>
      </c>
      <c r="B97" s="15" t="s">
        <v>98</v>
      </c>
      <c r="C97" s="11" t="s">
        <v>21</v>
      </c>
      <c r="D97" s="19"/>
      <c r="E97" s="19"/>
      <c r="F97" s="19"/>
      <c r="G97" s="19"/>
      <c r="H97" s="19">
        <v>0</v>
      </c>
      <c r="I97" s="19"/>
      <c r="J97" s="19"/>
    </row>
    <row r="98" spans="1:10">
      <c r="A98" s="15" t="s">
        <v>106</v>
      </c>
      <c r="B98" s="15" t="s">
        <v>98</v>
      </c>
      <c r="C98" s="11" t="s">
        <v>104</v>
      </c>
      <c r="D98" s="19"/>
      <c r="E98" s="19"/>
      <c r="F98" s="19"/>
      <c r="G98" s="19"/>
      <c r="H98" s="19"/>
      <c r="I98" s="19"/>
      <c r="J98" s="19"/>
    </row>
    <row r="99" spans="1:10">
      <c r="A99" s="15" t="s">
        <v>107</v>
      </c>
      <c r="B99" s="15" t="s">
        <v>98</v>
      </c>
      <c r="C99" s="11" t="s">
        <v>21</v>
      </c>
      <c r="D99" s="19"/>
      <c r="E99" s="19"/>
      <c r="F99" s="19"/>
      <c r="G99" s="19"/>
      <c r="H99" s="19">
        <v>236.6</v>
      </c>
      <c r="I99" s="19"/>
      <c r="J99" s="19"/>
    </row>
    <row r="100" spans="1:10">
      <c r="A100" s="15" t="s">
        <v>108</v>
      </c>
      <c r="B100" s="15" t="s">
        <v>98</v>
      </c>
      <c r="C100" s="11" t="s">
        <v>104</v>
      </c>
      <c r="D100" s="19"/>
      <c r="E100" s="19"/>
      <c r="F100" s="19"/>
      <c r="G100" s="19"/>
      <c r="H100" s="19"/>
      <c r="I100" s="19"/>
      <c r="J100" s="19"/>
    </row>
    <row r="101" spans="1:10">
      <c r="A101" s="15" t="s">
        <v>109</v>
      </c>
      <c r="B101" s="15" t="s">
        <v>31</v>
      </c>
      <c r="C101" s="11" t="s">
        <v>21</v>
      </c>
      <c r="D101" s="19"/>
      <c r="E101" s="19"/>
      <c r="F101" s="19"/>
      <c r="G101" s="19"/>
      <c r="H101" s="19">
        <v>7992.701</v>
      </c>
      <c r="I101" s="19"/>
      <c r="J101" s="19"/>
    </row>
    <row r="102" spans="1:10">
      <c r="A102" s="15" t="s">
        <v>110</v>
      </c>
      <c r="B102" s="15" t="s">
        <v>31</v>
      </c>
      <c r="C102" s="11" t="s">
        <v>21</v>
      </c>
      <c r="D102" s="19"/>
      <c r="E102" s="19"/>
      <c r="F102" s="19"/>
      <c r="G102" s="19"/>
      <c r="H102" s="19">
        <v>1831.115</v>
      </c>
      <c r="I102" s="19"/>
      <c r="J102" s="19"/>
    </row>
    <row r="103" spans="1:10">
      <c r="A103" s="15" t="s">
        <v>111</v>
      </c>
      <c r="B103" s="15" t="s">
        <v>31</v>
      </c>
      <c r="C103" s="11" t="s">
        <v>21</v>
      </c>
      <c r="D103" s="19"/>
      <c r="E103" s="19"/>
      <c r="F103" s="19"/>
      <c r="G103" s="19"/>
      <c r="H103" s="19">
        <v>7495.9949999999999</v>
      </c>
      <c r="I103" s="19"/>
      <c r="J103" s="19"/>
    </row>
    <row r="104" spans="1:10">
      <c r="D104" s="19"/>
      <c r="E104" s="19"/>
      <c r="F104" s="19"/>
      <c r="G104" s="19"/>
      <c r="H104" s="19"/>
      <c r="I104" s="19"/>
      <c r="J104" s="19"/>
    </row>
    <row r="105" spans="1:10" s="18" customFormat="1" ht="15">
      <c r="A105" s="14" t="s">
        <v>68</v>
      </c>
      <c r="B105" s="14"/>
      <c r="C105" s="16"/>
      <c r="D105" s="17">
        <f>+SUM(D91:D103)</f>
        <v>0</v>
      </c>
      <c r="E105" s="17">
        <f t="shared" ref="E105:J105" si="3">+SUM(E91:E103)</f>
        <v>0</v>
      </c>
      <c r="F105" s="17">
        <f t="shared" si="3"/>
        <v>0</v>
      </c>
      <c r="G105" s="17">
        <f t="shared" si="3"/>
        <v>0</v>
      </c>
      <c r="H105" s="17">
        <f t="shared" si="3"/>
        <v>19620.745999999999</v>
      </c>
      <c r="I105" s="17">
        <f t="shared" si="3"/>
        <v>0</v>
      </c>
      <c r="J105" s="17">
        <f t="shared" si="3"/>
        <v>0</v>
      </c>
    </row>
    <row r="107" spans="1:10">
      <c r="A107" s="14" t="s">
        <v>114</v>
      </c>
    </row>
    <row r="108" spans="1:10" s="18" customFormat="1" ht="15">
      <c r="A108" s="14" t="s">
        <v>0</v>
      </c>
      <c r="B108" s="14" t="s">
        <v>1</v>
      </c>
      <c r="C108" s="16" t="s">
        <v>2</v>
      </c>
      <c r="D108" s="17" t="s">
        <v>4</v>
      </c>
      <c r="E108" s="17" t="s">
        <v>5</v>
      </c>
      <c r="F108" s="17" t="s">
        <v>6</v>
      </c>
      <c r="G108" s="17" t="s">
        <v>7</v>
      </c>
      <c r="H108" s="17" t="s">
        <v>8</v>
      </c>
      <c r="I108" s="17" t="s">
        <v>9</v>
      </c>
      <c r="J108" s="17" t="s">
        <v>10</v>
      </c>
    </row>
    <row r="109" spans="1:10">
      <c r="A109" s="15" t="s">
        <v>112</v>
      </c>
      <c r="B109" s="15" t="s">
        <v>113</v>
      </c>
      <c r="C109" s="11" t="s">
        <v>21</v>
      </c>
      <c r="D109" s="19"/>
      <c r="E109" s="19"/>
      <c r="F109" s="19"/>
      <c r="G109" s="19"/>
      <c r="H109" s="19">
        <v>332.8</v>
      </c>
      <c r="I109" s="19"/>
      <c r="J109" s="19"/>
    </row>
    <row r="110" spans="1:10">
      <c r="A110" s="15" t="s">
        <v>115</v>
      </c>
      <c r="B110" s="15" t="s">
        <v>31</v>
      </c>
      <c r="C110" s="11" t="s">
        <v>21</v>
      </c>
      <c r="D110" s="19"/>
      <c r="E110" s="19"/>
      <c r="F110" s="19"/>
      <c r="G110" s="19"/>
      <c r="H110" s="19">
        <v>3328.4549999999999</v>
      </c>
      <c r="I110" s="19"/>
      <c r="J110" s="19"/>
    </row>
    <row r="111" spans="1:10">
      <c r="A111" s="15" t="s">
        <v>116</v>
      </c>
      <c r="B111" s="15" t="s">
        <v>31</v>
      </c>
      <c r="C111" s="11" t="s">
        <v>21</v>
      </c>
      <c r="D111" s="19"/>
      <c r="E111" s="19"/>
      <c r="F111" s="19"/>
      <c r="G111" s="19"/>
      <c r="H111" s="19">
        <v>10900.5</v>
      </c>
      <c r="I111" s="19"/>
      <c r="J111" s="19"/>
    </row>
    <row r="112" spans="1:10">
      <c r="A112" s="15" t="s">
        <v>117</v>
      </c>
      <c r="B112" s="15" t="s">
        <v>31</v>
      </c>
      <c r="C112" s="11" t="s">
        <v>21</v>
      </c>
      <c r="D112" s="19"/>
      <c r="E112" s="19"/>
      <c r="F112" s="19"/>
      <c r="G112" s="19"/>
      <c r="H112" s="19">
        <v>1552.2650000000001</v>
      </c>
      <c r="I112" s="19"/>
      <c r="J112" s="19"/>
    </row>
    <row r="113" spans="1:10">
      <c r="A113" s="15" t="s">
        <v>118</v>
      </c>
      <c r="B113" s="15" t="s">
        <v>31</v>
      </c>
      <c r="C113" s="11" t="s">
        <v>21</v>
      </c>
      <c r="D113" s="19"/>
      <c r="E113" s="19"/>
      <c r="F113" s="19"/>
      <c r="G113" s="19"/>
      <c r="H113" s="19">
        <v>2924.5449999999996</v>
      </c>
      <c r="I113" s="19"/>
      <c r="J113" s="19"/>
    </row>
    <row r="114" spans="1:10">
      <c r="A114" s="15" t="s">
        <v>119</v>
      </c>
      <c r="B114" s="15" t="s">
        <v>31</v>
      </c>
      <c r="C114" s="11" t="s">
        <v>21</v>
      </c>
      <c r="D114" s="19"/>
      <c r="E114" s="19"/>
      <c r="F114" s="19"/>
      <c r="G114" s="19"/>
      <c r="H114" s="19">
        <v>2935.53</v>
      </c>
      <c r="I114" s="19"/>
      <c r="J114" s="19"/>
    </row>
    <row r="115" spans="1:10">
      <c r="A115" s="15" t="s">
        <v>120</v>
      </c>
      <c r="B115" s="15" t="s">
        <v>31</v>
      </c>
      <c r="C115" s="11" t="s">
        <v>21</v>
      </c>
      <c r="D115" s="19"/>
      <c r="E115" s="19"/>
      <c r="F115" s="19"/>
      <c r="G115" s="19"/>
      <c r="H115" s="19">
        <v>3373.24</v>
      </c>
      <c r="I115" s="19"/>
      <c r="J115" s="19"/>
    </row>
    <row r="116" spans="1:10">
      <c r="A116" s="15" t="s">
        <v>121</v>
      </c>
      <c r="B116" s="15" t="s">
        <v>31</v>
      </c>
      <c r="C116" s="11" t="s">
        <v>21</v>
      </c>
      <c r="D116" s="19"/>
      <c r="E116" s="19"/>
      <c r="F116" s="19"/>
      <c r="G116" s="19"/>
      <c r="H116" s="19">
        <v>0</v>
      </c>
      <c r="I116" s="19"/>
      <c r="J116" s="19"/>
    </row>
    <row r="117" spans="1:10">
      <c r="D117" s="19"/>
      <c r="E117" s="19"/>
      <c r="F117" s="19"/>
      <c r="G117" s="19"/>
      <c r="H117" s="19"/>
      <c r="I117" s="19"/>
      <c r="J117" s="19"/>
    </row>
    <row r="118" spans="1:10" s="18" customFormat="1" ht="15">
      <c r="A118" s="14" t="s">
        <v>68</v>
      </c>
      <c r="B118" s="14"/>
      <c r="C118" s="16"/>
      <c r="D118" s="17">
        <f>+SUM(D109:D116)</f>
        <v>0</v>
      </c>
      <c r="E118" s="17">
        <f t="shared" ref="E118:J118" si="4">+SUM(E109:E116)</f>
        <v>0</v>
      </c>
      <c r="F118" s="17">
        <f t="shared" si="4"/>
        <v>0</v>
      </c>
      <c r="G118" s="17">
        <f t="shared" si="4"/>
        <v>0</v>
      </c>
      <c r="H118" s="17">
        <f t="shared" si="4"/>
        <v>25347.334999999999</v>
      </c>
      <c r="I118" s="17">
        <f t="shared" si="4"/>
        <v>0</v>
      </c>
      <c r="J118" s="17">
        <f t="shared" si="4"/>
        <v>0</v>
      </c>
    </row>
    <row r="120" spans="1:10">
      <c r="A120" s="14" t="s">
        <v>123</v>
      </c>
    </row>
    <row r="121" spans="1:10" s="18" customFormat="1" ht="15">
      <c r="A121" s="14" t="s">
        <v>0</v>
      </c>
      <c r="B121" s="14" t="s">
        <v>1</v>
      </c>
      <c r="C121" s="16" t="s">
        <v>2</v>
      </c>
      <c r="D121" s="17" t="s">
        <v>4</v>
      </c>
      <c r="E121" s="17" t="s">
        <v>5</v>
      </c>
      <c r="F121" s="17" t="s">
        <v>6</v>
      </c>
      <c r="G121" s="17" t="s">
        <v>7</v>
      </c>
      <c r="H121" s="17" t="s">
        <v>8</v>
      </c>
      <c r="I121" s="17" t="s">
        <v>9</v>
      </c>
      <c r="J121" s="17" t="s">
        <v>10</v>
      </c>
    </row>
    <row r="122" spans="1:10">
      <c r="A122" s="15" t="s">
        <v>122</v>
      </c>
      <c r="B122" s="15" t="s">
        <v>895</v>
      </c>
      <c r="C122" s="11" t="s">
        <v>21</v>
      </c>
      <c r="D122" s="19"/>
      <c r="E122" s="19"/>
      <c r="F122" s="19"/>
      <c r="G122" s="19"/>
      <c r="H122" s="19">
        <v>0</v>
      </c>
      <c r="I122" s="19"/>
      <c r="J122" s="19"/>
    </row>
    <row r="123" spans="1:10">
      <c r="A123" s="15" t="s">
        <v>124</v>
      </c>
      <c r="B123" s="15" t="s">
        <v>125</v>
      </c>
      <c r="C123" s="11" t="s">
        <v>21</v>
      </c>
      <c r="D123" s="19"/>
      <c r="E123" s="19"/>
      <c r="F123" s="19"/>
      <c r="G123" s="19"/>
      <c r="H123" s="19">
        <v>0</v>
      </c>
      <c r="I123" s="19"/>
      <c r="J123" s="19"/>
    </row>
    <row r="124" spans="1:10">
      <c r="A124" s="15" t="s">
        <v>126</v>
      </c>
      <c r="B124" s="15" t="s">
        <v>895</v>
      </c>
      <c r="C124" s="11" t="s">
        <v>21</v>
      </c>
      <c r="D124" s="19"/>
      <c r="E124" s="19"/>
      <c r="F124" s="19"/>
      <c r="G124" s="19"/>
      <c r="H124" s="19">
        <v>0</v>
      </c>
      <c r="I124" s="19"/>
      <c r="J124" s="19"/>
    </row>
    <row r="125" spans="1:10">
      <c r="A125" s="15" t="s">
        <v>127</v>
      </c>
      <c r="B125" s="15" t="s">
        <v>125</v>
      </c>
      <c r="C125" s="11" t="s">
        <v>21</v>
      </c>
      <c r="D125" s="19"/>
      <c r="E125" s="19"/>
      <c r="F125" s="19"/>
      <c r="G125" s="19"/>
      <c r="H125" s="19">
        <v>0</v>
      </c>
      <c r="I125" s="19"/>
      <c r="J125" s="19"/>
    </row>
    <row r="126" spans="1:10">
      <c r="A126" s="15" t="s">
        <v>128</v>
      </c>
      <c r="B126" s="15" t="s">
        <v>125</v>
      </c>
      <c r="C126" s="11" t="s">
        <v>21</v>
      </c>
      <c r="D126" s="19"/>
      <c r="E126" s="19"/>
      <c r="F126" s="19"/>
      <c r="G126" s="19"/>
      <c r="H126" s="19">
        <v>0</v>
      </c>
      <c r="I126" s="19"/>
      <c r="J126" s="19"/>
    </row>
    <row r="127" spans="1:10">
      <c r="A127" s="15" t="s">
        <v>129</v>
      </c>
      <c r="B127" s="15" t="s">
        <v>895</v>
      </c>
      <c r="C127" s="11" t="s">
        <v>21</v>
      </c>
      <c r="D127" s="19"/>
      <c r="E127" s="19"/>
      <c r="F127" s="19"/>
      <c r="G127" s="19"/>
      <c r="H127" s="19">
        <v>0</v>
      </c>
      <c r="I127" s="19"/>
      <c r="J127" s="19"/>
    </row>
    <row r="128" spans="1:10">
      <c r="C128" s="11" t="s">
        <v>29</v>
      </c>
      <c r="D128" s="19"/>
      <c r="E128" s="19"/>
      <c r="F128" s="19"/>
      <c r="G128" s="19"/>
      <c r="H128" s="19"/>
      <c r="I128" s="19"/>
      <c r="J128" s="19"/>
    </row>
    <row r="129" spans="1:10">
      <c r="A129" s="15" t="s">
        <v>130</v>
      </c>
      <c r="B129" s="15" t="s">
        <v>125</v>
      </c>
      <c r="C129" s="11" t="s">
        <v>21</v>
      </c>
      <c r="D129" s="19"/>
      <c r="E129" s="19"/>
      <c r="F129" s="19"/>
      <c r="G129" s="19"/>
      <c r="H129" s="19">
        <v>0</v>
      </c>
      <c r="I129" s="19"/>
      <c r="J129" s="19"/>
    </row>
    <row r="130" spans="1:10">
      <c r="A130" s="15" t="s">
        <v>131</v>
      </c>
      <c r="B130" s="15" t="s">
        <v>125</v>
      </c>
      <c r="C130" s="11" t="s">
        <v>21</v>
      </c>
      <c r="D130" s="19"/>
      <c r="E130" s="19"/>
      <c r="F130" s="19"/>
      <c r="G130" s="19"/>
      <c r="H130" s="19">
        <v>0</v>
      </c>
      <c r="I130" s="19"/>
      <c r="J130" s="19"/>
    </row>
    <row r="131" spans="1:10">
      <c r="A131" s="15" t="s">
        <v>132</v>
      </c>
      <c r="B131" s="15" t="s">
        <v>895</v>
      </c>
      <c r="C131" s="11" t="s">
        <v>21</v>
      </c>
      <c r="D131" s="19"/>
      <c r="E131" s="19"/>
      <c r="F131" s="19"/>
      <c r="G131" s="19"/>
      <c r="H131" s="19">
        <v>0</v>
      </c>
      <c r="I131" s="19"/>
      <c r="J131" s="19"/>
    </row>
    <row r="132" spans="1:10">
      <c r="A132" s="15" t="s">
        <v>133</v>
      </c>
      <c r="B132" s="15" t="s">
        <v>895</v>
      </c>
      <c r="C132" s="11" t="s">
        <v>21</v>
      </c>
      <c r="D132" s="19"/>
      <c r="E132" s="19"/>
      <c r="F132" s="19"/>
      <c r="G132" s="19"/>
      <c r="H132" s="19">
        <v>0</v>
      </c>
      <c r="I132" s="19"/>
      <c r="J132" s="19"/>
    </row>
    <row r="133" spans="1:10">
      <c r="C133" s="11" t="s">
        <v>29</v>
      </c>
      <c r="D133" s="19"/>
      <c r="E133" s="19"/>
      <c r="F133" s="19"/>
      <c r="G133" s="19"/>
      <c r="H133" s="19"/>
      <c r="I133" s="19"/>
      <c r="J133" s="19"/>
    </row>
    <row r="134" spans="1:10">
      <c r="A134" s="15" t="s">
        <v>134</v>
      </c>
      <c r="B134" s="15" t="s">
        <v>125</v>
      </c>
      <c r="C134" s="11" t="s">
        <v>21</v>
      </c>
      <c r="D134" s="19"/>
      <c r="E134" s="19"/>
      <c r="F134" s="19"/>
      <c r="G134" s="19"/>
      <c r="H134" s="19">
        <v>0</v>
      </c>
      <c r="I134" s="19"/>
      <c r="J134" s="19"/>
    </row>
    <row r="135" spans="1:10">
      <c r="A135" s="15" t="s">
        <v>135</v>
      </c>
      <c r="B135" s="15" t="s">
        <v>125</v>
      </c>
      <c r="C135" s="11" t="s">
        <v>21</v>
      </c>
      <c r="D135" s="19"/>
      <c r="E135" s="19"/>
      <c r="F135" s="19"/>
      <c r="G135" s="19"/>
      <c r="H135" s="19">
        <v>0</v>
      </c>
      <c r="I135" s="19"/>
      <c r="J135" s="19"/>
    </row>
    <row r="136" spans="1:10">
      <c r="A136" s="15" t="s">
        <v>136</v>
      </c>
      <c r="B136" s="15" t="s">
        <v>895</v>
      </c>
      <c r="C136" s="11" t="s">
        <v>21</v>
      </c>
      <c r="D136" s="19"/>
      <c r="E136" s="19"/>
      <c r="F136" s="19"/>
      <c r="G136" s="19"/>
      <c r="H136" s="19">
        <v>0</v>
      </c>
      <c r="I136" s="19"/>
      <c r="J136" s="19"/>
    </row>
    <row r="137" spans="1:10">
      <c r="C137" s="11" t="s">
        <v>29</v>
      </c>
      <c r="D137" s="19"/>
      <c r="E137" s="19"/>
      <c r="F137" s="19"/>
      <c r="G137" s="19"/>
      <c r="H137" s="19"/>
      <c r="I137" s="19"/>
      <c r="J137" s="19"/>
    </row>
    <row r="138" spans="1:10">
      <c r="A138" s="15" t="s">
        <v>137</v>
      </c>
      <c r="B138" s="15" t="s">
        <v>138</v>
      </c>
      <c r="C138" s="11" t="s">
        <v>33</v>
      </c>
      <c r="D138" s="19"/>
      <c r="E138" s="19"/>
      <c r="F138" s="19"/>
      <c r="G138" s="19">
        <v>17963</v>
      </c>
      <c r="H138" s="19"/>
      <c r="I138" s="19"/>
      <c r="J138" s="19"/>
    </row>
    <row r="139" spans="1:10">
      <c r="B139" s="15" t="s">
        <v>139</v>
      </c>
      <c r="C139" s="11" t="s">
        <v>26</v>
      </c>
      <c r="D139" s="19"/>
      <c r="E139" s="19"/>
      <c r="F139" s="19"/>
      <c r="G139" s="19">
        <v>34154</v>
      </c>
      <c r="H139" s="19"/>
      <c r="I139" s="19"/>
      <c r="J139" s="19"/>
    </row>
    <row r="140" spans="1:10">
      <c r="C140" s="11" t="s">
        <v>27</v>
      </c>
      <c r="D140" s="19"/>
      <c r="E140" s="19"/>
      <c r="F140" s="19"/>
      <c r="G140" s="19">
        <v>0</v>
      </c>
      <c r="H140" s="19"/>
      <c r="I140" s="19"/>
      <c r="J140" s="19"/>
    </row>
    <row r="141" spans="1:10">
      <c r="A141" s="15" t="s">
        <v>140</v>
      </c>
      <c r="B141" s="15" t="s">
        <v>19</v>
      </c>
      <c r="C141" s="11" t="s">
        <v>29</v>
      </c>
      <c r="D141" s="19"/>
      <c r="E141" s="19"/>
      <c r="F141" s="19"/>
      <c r="G141" s="19"/>
      <c r="H141" s="19"/>
      <c r="I141" s="19"/>
      <c r="J141" s="19"/>
    </row>
    <row r="142" spans="1:10">
      <c r="A142" s="15" t="s">
        <v>141</v>
      </c>
      <c r="B142" s="15" t="s">
        <v>19</v>
      </c>
      <c r="C142" s="11" t="s">
        <v>29</v>
      </c>
      <c r="D142" s="19"/>
      <c r="E142" s="19"/>
      <c r="F142" s="19"/>
      <c r="G142" s="19"/>
      <c r="H142" s="19"/>
      <c r="I142" s="19"/>
      <c r="J142" s="19"/>
    </row>
    <row r="143" spans="1:10">
      <c r="A143" s="15" t="s">
        <v>142</v>
      </c>
      <c r="B143" s="15" t="s">
        <v>19</v>
      </c>
      <c r="C143" s="11" t="s">
        <v>21</v>
      </c>
      <c r="D143" s="19"/>
      <c r="E143" s="19"/>
      <c r="F143" s="19"/>
      <c r="G143" s="19"/>
      <c r="H143" s="19">
        <v>0</v>
      </c>
      <c r="I143" s="19"/>
      <c r="J143" s="19"/>
    </row>
    <row r="144" spans="1:10">
      <c r="A144" s="15" t="s">
        <v>143</v>
      </c>
      <c r="B144" s="15" t="s">
        <v>19</v>
      </c>
      <c r="C144" s="11" t="s">
        <v>21</v>
      </c>
      <c r="D144" s="19"/>
      <c r="E144" s="19"/>
      <c r="F144" s="19"/>
      <c r="G144" s="19"/>
      <c r="H144" s="19">
        <v>0</v>
      </c>
      <c r="I144" s="19"/>
      <c r="J144" s="19"/>
    </row>
    <row r="145" spans="1:10">
      <c r="A145" s="15" t="s">
        <v>144</v>
      </c>
      <c r="B145" s="15" t="s">
        <v>895</v>
      </c>
      <c r="C145" s="11" t="s">
        <v>21</v>
      </c>
      <c r="D145" s="19"/>
      <c r="E145" s="19"/>
      <c r="F145" s="19"/>
      <c r="G145" s="19"/>
      <c r="H145" s="19">
        <v>0</v>
      </c>
      <c r="I145" s="19"/>
      <c r="J145" s="19"/>
    </row>
    <row r="146" spans="1:10">
      <c r="C146" s="11" t="s">
        <v>29</v>
      </c>
      <c r="D146" s="19"/>
      <c r="E146" s="19"/>
      <c r="F146" s="19"/>
      <c r="G146" s="19"/>
      <c r="H146" s="19"/>
      <c r="I146" s="19"/>
      <c r="J146" s="19"/>
    </row>
    <row r="147" spans="1:10">
      <c r="A147" s="15" t="s">
        <v>145</v>
      </c>
      <c r="B147" s="15" t="s">
        <v>895</v>
      </c>
      <c r="C147" s="11" t="s">
        <v>21</v>
      </c>
      <c r="D147" s="19"/>
      <c r="E147" s="19"/>
      <c r="F147" s="19"/>
      <c r="G147" s="19"/>
      <c r="H147" s="19">
        <v>0</v>
      </c>
      <c r="I147" s="19"/>
      <c r="J147" s="19"/>
    </row>
    <row r="148" spans="1:10">
      <c r="C148" s="11" t="s">
        <v>29</v>
      </c>
      <c r="D148" s="19"/>
      <c r="E148" s="19"/>
      <c r="F148" s="19"/>
      <c r="G148" s="19"/>
      <c r="H148" s="19"/>
      <c r="I148" s="19"/>
      <c r="J148" s="19"/>
    </row>
    <row r="149" spans="1:10">
      <c r="A149" s="15" t="s">
        <v>146</v>
      </c>
      <c r="B149" s="15" t="s">
        <v>895</v>
      </c>
      <c r="C149" s="11" t="s">
        <v>21</v>
      </c>
      <c r="D149" s="19"/>
      <c r="E149" s="19"/>
      <c r="F149" s="19"/>
      <c r="G149" s="19"/>
      <c r="H149" s="19">
        <v>0</v>
      </c>
      <c r="I149" s="19"/>
      <c r="J149" s="19"/>
    </row>
    <row r="150" spans="1:10">
      <c r="C150" s="11" t="s">
        <v>29</v>
      </c>
      <c r="D150" s="19"/>
      <c r="E150" s="19"/>
      <c r="F150" s="19"/>
      <c r="G150" s="19"/>
      <c r="H150" s="19"/>
      <c r="I150" s="19"/>
      <c r="J150" s="19"/>
    </row>
    <row r="151" spans="1:10">
      <c r="A151" s="15" t="s">
        <v>147</v>
      </c>
      <c r="B151" s="15" t="s">
        <v>125</v>
      </c>
      <c r="C151" s="11" t="s">
        <v>21</v>
      </c>
      <c r="D151" s="19"/>
      <c r="E151" s="19"/>
      <c r="F151" s="19"/>
      <c r="G151" s="19"/>
      <c r="H151" s="19">
        <v>0</v>
      </c>
      <c r="I151" s="19"/>
      <c r="J151" s="19"/>
    </row>
    <row r="152" spans="1:10">
      <c r="A152" s="15" t="s">
        <v>148</v>
      </c>
      <c r="B152" s="15" t="s">
        <v>125</v>
      </c>
      <c r="C152" s="11" t="s">
        <v>104</v>
      </c>
      <c r="D152" s="19"/>
      <c r="E152" s="19"/>
      <c r="F152" s="19"/>
      <c r="G152" s="19"/>
      <c r="H152" s="19"/>
      <c r="I152" s="19"/>
      <c r="J152" s="19"/>
    </row>
    <row r="153" spans="1:10">
      <c r="A153" s="15" t="s">
        <v>149</v>
      </c>
      <c r="B153" s="15" t="s">
        <v>125</v>
      </c>
      <c r="C153" s="11" t="s">
        <v>21</v>
      </c>
      <c r="D153" s="19"/>
      <c r="E153" s="19"/>
      <c r="F153" s="19"/>
      <c r="G153" s="19"/>
      <c r="H153" s="19">
        <v>0</v>
      </c>
      <c r="I153" s="19"/>
      <c r="J153" s="19"/>
    </row>
    <row r="154" spans="1:10">
      <c r="A154" s="15" t="s">
        <v>150</v>
      </c>
      <c r="B154" s="15" t="s">
        <v>895</v>
      </c>
      <c r="C154" s="11" t="s">
        <v>21</v>
      </c>
      <c r="D154" s="19"/>
      <c r="E154" s="19"/>
      <c r="F154" s="19"/>
      <c r="G154" s="19"/>
      <c r="H154" s="19">
        <v>0</v>
      </c>
      <c r="I154" s="19"/>
      <c r="J154" s="19"/>
    </row>
    <row r="155" spans="1:10">
      <c r="C155" s="11" t="s">
        <v>29</v>
      </c>
      <c r="D155" s="19"/>
      <c r="E155" s="19"/>
      <c r="F155" s="19"/>
      <c r="G155" s="19"/>
      <c r="H155" s="19"/>
      <c r="I155" s="19"/>
      <c r="J155" s="19"/>
    </row>
    <row r="156" spans="1:10">
      <c r="A156" s="15" t="s">
        <v>151</v>
      </c>
      <c r="B156" s="15" t="s">
        <v>125</v>
      </c>
      <c r="C156" s="11" t="s">
        <v>21</v>
      </c>
      <c r="D156" s="19"/>
      <c r="E156" s="19"/>
      <c r="F156" s="19"/>
      <c r="G156" s="19">
        <v>0</v>
      </c>
      <c r="H156" s="19">
        <v>0</v>
      </c>
      <c r="I156" s="19"/>
      <c r="J156" s="19"/>
    </row>
    <row r="157" spans="1:10">
      <c r="A157" s="15" t="s">
        <v>152</v>
      </c>
      <c r="B157" s="15" t="s">
        <v>895</v>
      </c>
      <c r="C157" s="11" t="s">
        <v>21</v>
      </c>
      <c r="D157" s="19"/>
      <c r="E157" s="19"/>
      <c r="F157" s="19"/>
      <c r="G157" s="19"/>
      <c r="H157" s="19">
        <v>0</v>
      </c>
      <c r="I157" s="19"/>
      <c r="J157" s="19"/>
    </row>
    <row r="158" spans="1:10">
      <c r="C158" s="11" t="s">
        <v>29</v>
      </c>
      <c r="D158" s="19"/>
      <c r="E158" s="19"/>
      <c r="F158" s="19"/>
      <c r="G158" s="19"/>
      <c r="H158" s="19"/>
      <c r="I158" s="19"/>
      <c r="J158" s="19"/>
    </row>
    <row r="159" spans="1:10">
      <c r="A159" s="15" t="s">
        <v>153</v>
      </c>
      <c r="B159" s="15" t="s">
        <v>895</v>
      </c>
      <c r="C159" s="11" t="s">
        <v>21</v>
      </c>
      <c r="D159" s="19"/>
      <c r="E159" s="19"/>
      <c r="F159" s="19"/>
      <c r="G159" s="19"/>
      <c r="H159" s="19">
        <v>0</v>
      </c>
      <c r="I159" s="19"/>
      <c r="J159" s="19"/>
    </row>
    <row r="160" spans="1:10">
      <c r="A160" s="15" t="s">
        <v>154</v>
      </c>
      <c r="B160" s="15" t="s">
        <v>895</v>
      </c>
      <c r="C160" s="11" t="s">
        <v>21</v>
      </c>
      <c r="D160" s="19"/>
      <c r="E160" s="19"/>
      <c r="F160" s="19"/>
      <c r="G160" s="19"/>
      <c r="H160" s="19">
        <v>0</v>
      </c>
      <c r="I160" s="19"/>
      <c r="J160" s="19"/>
    </row>
    <row r="161" spans="1:10">
      <c r="A161" s="15" t="s">
        <v>155</v>
      </c>
      <c r="B161" s="15" t="s">
        <v>125</v>
      </c>
      <c r="C161" s="11" t="s">
        <v>21</v>
      </c>
      <c r="D161" s="19"/>
      <c r="E161" s="19"/>
      <c r="F161" s="19"/>
      <c r="G161" s="19"/>
      <c r="H161" s="19">
        <v>0</v>
      </c>
      <c r="I161" s="19"/>
      <c r="J161" s="19"/>
    </row>
    <row r="162" spans="1:10">
      <c r="A162" s="15" t="s">
        <v>156</v>
      </c>
      <c r="B162" s="15" t="s">
        <v>157</v>
      </c>
      <c r="C162" s="11" t="s">
        <v>104</v>
      </c>
      <c r="D162" s="19"/>
      <c r="E162" s="19"/>
      <c r="F162" s="19"/>
      <c r="G162" s="19"/>
      <c r="H162" s="19"/>
      <c r="I162" s="19"/>
      <c r="J162" s="19"/>
    </row>
    <row r="163" spans="1:10">
      <c r="A163" s="15" t="s">
        <v>158</v>
      </c>
      <c r="B163" s="15" t="s">
        <v>895</v>
      </c>
      <c r="C163" s="11" t="s">
        <v>21</v>
      </c>
      <c r="D163" s="19"/>
      <c r="E163" s="19"/>
      <c r="F163" s="19"/>
      <c r="G163" s="19"/>
      <c r="H163" s="19">
        <v>0</v>
      </c>
      <c r="I163" s="19"/>
      <c r="J163" s="19"/>
    </row>
    <row r="164" spans="1:10">
      <c r="C164" s="11" t="s">
        <v>29</v>
      </c>
      <c r="D164" s="19"/>
      <c r="E164" s="19"/>
      <c r="F164" s="19"/>
      <c r="G164" s="19"/>
      <c r="H164" s="19"/>
      <c r="I164" s="19"/>
      <c r="J164" s="19"/>
    </row>
    <row r="165" spans="1:10">
      <c r="A165" s="15" t="s">
        <v>159</v>
      </c>
      <c r="B165" s="15" t="s">
        <v>160</v>
      </c>
      <c r="C165" s="11" t="s">
        <v>104</v>
      </c>
      <c r="D165" s="19"/>
      <c r="E165" s="19"/>
      <c r="F165" s="19"/>
      <c r="G165" s="19"/>
      <c r="H165" s="19"/>
      <c r="I165" s="19"/>
      <c r="J165" s="19"/>
    </row>
    <row r="166" spans="1:10">
      <c r="A166" s="15" t="s">
        <v>161</v>
      </c>
      <c r="B166" s="15" t="s">
        <v>125</v>
      </c>
      <c r="C166" s="11" t="s">
        <v>21</v>
      </c>
      <c r="D166" s="19"/>
      <c r="E166" s="19"/>
      <c r="F166" s="19"/>
      <c r="G166" s="19"/>
      <c r="H166" s="19">
        <v>0</v>
      </c>
      <c r="I166" s="19"/>
      <c r="J166" s="19"/>
    </row>
    <row r="167" spans="1:10">
      <c r="A167" s="15" t="s">
        <v>162</v>
      </c>
      <c r="B167" s="15" t="s">
        <v>125</v>
      </c>
      <c r="C167" s="11" t="s">
        <v>21</v>
      </c>
      <c r="D167" s="19"/>
      <c r="E167" s="19"/>
      <c r="F167" s="19"/>
      <c r="G167" s="19"/>
      <c r="H167" s="19">
        <v>0</v>
      </c>
      <c r="I167" s="19"/>
      <c r="J167" s="19"/>
    </row>
    <row r="168" spans="1:10">
      <c r="A168" s="15" t="s">
        <v>163</v>
      </c>
      <c r="B168" s="15" t="s">
        <v>125</v>
      </c>
      <c r="C168" s="11" t="s">
        <v>21</v>
      </c>
      <c r="D168" s="19"/>
      <c r="E168" s="19"/>
      <c r="F168" s="19"/>
      <c r="G168" s="19"/>
      <c r="H168" s="19">
        <v>0</v>
      </c>
      <c r="I168" s="19"/>
      <c r="J168" s="19"/>
    </row>
    <row r="169" spans="1:10">
      <c r="A169" s="15" t="s">
        <v>164</v>
      </c>
      <c r="B169" s="15" t="s">
        <v>125</v>
      </c>
      <c r="C169" s="11" t="s">
        <v>21</v>
      </c>
      <c r="D169" s="19"/>
      <c r="E169" s="19"/>
      <c r="F169" s="19"/>
      <c r="G169" s="19"/>
      <c r="H169" s="19">
        <v>0</v>
      </c>
      <c r="I169" s="19"/>
      <c r="J169" s="19"/>
    </row>
    <row r="170" spans="1:10">
      <c r="A170" s="15" t="s">
        <v>165</v>
      </c>
      <c r="B170" s="15" t="s">
        <v>125</v>
      </c>
      <c r="C170" s="11" t="s">
        <v>21</v>
      </c>
      <c r="D170" s="19"/>
      <c r="E170" s="19"/>
      <c r="F170" s="19"/>
      <c r="G170" s="19"/>
      <c r="H170" s="19">
        <v>0</v>
      </c>
      <c r="I170" s="19"/>
      <c r="J170" s="19"/>
    </row>
    <row r="171" spans="1:10">
      <c r="A171" s="15" t="s">
        <v>166</v>
      </c>
      <c r="B171" s="15" t="s">
        <v>125</v>
      </c>
      <c r="C171" s="11" t="s">
        <v>21</v>
      </c>
      <c r="D171" s="19"/>
      <c r="E171" s="19"/>
      <c r="F171" s="19"/>
      <c r="G171" s="19"/>
      <c r="H171" s="19">
        <v>0</v>
      </c>
      <c r="I171" s="19"/>
      <c r="J171" s="19"/>
    </row>
    <row r="172" spans="1:10">
      <c r="A172" s="15" t="s">
        <v>167</v>
      </c>
      <c r="B172" s="15" t="s">
        <v>125</v>
      </c>
      <c r="C172" s="11" t="s">
        <v>21</v>
      </c>
      <c r="D172" s="19"/>
      <c r="E172" s="19"/>
      <c r="F172" s="19"/>
      <c r="G172" s="19"/>
      <c r="H172" s="19">
        <v>0</v>
      </c>
      <c r="I172" s="19"/>
      <c r="J172" s="19"/>
    </row>
    <row r="173" spans="1:10">
      <c r="A173" s="15" t="s">
        <v>168</v>
      </c>
      <c r="B173" s="15" t="s">
        <v>125</v>
      </c>
      <c r="C173" s="11" t="s">
        <v>21</v>
      </c>
      <c r="D173" s="19"/>
      <c r="E173" s="19"/>
      <c r="F173" s="19"/>
      <c r="G173" s="19"/>
      <c r="H173" s="19">
        <v>0</v>
      </c>
      <c r="I173" s="19"/>
      <c r="J173" s="19"/>
    </row>
    <row r="174" spans="1:10">
      <c r="A174" s="15" t="s">
        <v>169</v>
      </c>
      <c r="B174" s="15" t="s">
        <v>125</v>
      </c>
      <c r="C174" s="11" t="s">
        <v>21</v>
      </c>
      <c r="D174" s="19"/>
      <c r="E174" s="19"/>
      <c r="F174" s="19"/>
      <c r="G174" s="19"/>
      <c r="H174" s="19">
        <v>0</v>
      </c>
      <c r="I174" s="19"/>
      <c r="J174" s="19"/>
    </row>
    <row r="175" spans="1:10">
      <c r="A175" s="15" t="s">
        <v>170</v>
      </c>
      <c r="B175" s="15" t="s">
        <v>125</v>
      </c>
      <c r="C175" s="11" t="s">
        <v>21</v>
      </c>
      <c r="D175" s="19"/>
      <c r="E175" s="19"/>
      <c r="F175" s="19"/>
      <c r="G175" s="19"/>
      <c r="H175" s="19">
        <v>0</v>
      </c>
      <c r="I175" s="19"/>
      <c r="J175" s="19"/>
    </row>
    <row r="176" spans="1:10">
      <c r="C176" s="11" t="s">
        <v>104</v>
      </c>
      <c r="D176" s="19"/>
      <c r="E176" s="19"/>
      <c r="F176" s="19"/>
      <c r="G176" s="19"/>
      <c r="H176" s="19"/>
      <c r="I176" s="19"/>
      <c r="J176" s="19"/>
    </row>
    <row r="177" spans="1:10">
      <c r="A177" s="15" t="s">
        <v>171</v>
      </c>
      <c r="B177" s="15" t="s">
        <v>125</v>
      </c>
      <c r="C177" s="11" t="s">
        <v>21</v>
      </c>
      <c r="D177" s="19"/>
      <c r="E177" s="19"/>
      <c r="F177" s="19"/>
      <c r="G177" s="19"/>
      <c r="H177" s="19">
        <v>0</v>
      </c>
      <c r="I177" s="19"/>
      <c r="J177" s="19"/>
    </row>
    <row r="178" spans="1:10">
      <c r="A178" s="15" t="s">
        <v>172</v>
      </c>
      <c r="B178" s="15" t="s">
        <v>895</v>
      </c>
      <c r="C178" s="11" t="s">
        <v>21</v>
      </c>
      <c r="D178" s="19"/>
      <c r="E178" s="19"/>
      <c r="F178" s="19"/>
      <c r="G178" s="19"/>
      <c r="H178" s="19">
        <v>0</v>
      </c>
      <c r="I178" s="19"/>
      <c r="J178" s="19"/>
    </row>
    <row r="179" spans="1:10">
      <c r="A179" s="15" t="s">
        <v>173</v>
      </c>
      <c r="B179" s="15" t="s">
        <v>895</v>
      </c>
      <c r="C179" s="11" t="s">
        <v>29</v>
      </c>
      <c r="D179" s="19"/>
      <c r="E179" s="19"/>
      <c r="F179" s="19"/>
      <c r="G179" s="19"/>
      <c r="H179" s="19"/>
      <c r="I179" s="19"/>
      <c r="J179" s="19"/>
    </row>
    <row r="180" spans="1:10">
      <c r="A180" s="15" t="s">
        <v>174</v>
      </c>
      <c r="B180" s="15" t="s">
        <v>175</v>
      </c>
      <c r="C180" s="11" t="s">
        <v>29</v>
      </c>
      <c r="D180" s="19"/>
      <c r="E180" s="19"/>
      <c r="F180" s="19"/>
      <c r="G180" s="19"/>
      <c r="H180" s="19"/>
      <c r="I180" s="19"/>
      <c r="J180" s="19"/>
    </row>
    <row r="181" spans="1:10">
      <c r="A181" s="15" t="s">
        <v>176</v>
      </c>
      <c r="B181" s="15" t="s">
        <v>125</v>
      </c>
      <c r="C181" s="11" t="s">
        <v>21</v>
      </c>
      <c r="D181" s="19"/>
      <c r="E181" s="19"/>
      <c r="F181" s="19"/>
      <c r="G181" s="19"/>
      <c r="H181" s="19">
        <v>0</v>
      </c>
      <c r="I181" s="19"/>
      <c r="J181" s="19"/>
    </row>
    <row r="182" spans="1:10">
      <c r="A182" s="15" t="s">
        <v>177</v>
      </c>
      <c r="B182" s="15" t="s">
        <v>125</v>
      </c>
      <c r="C182" s="11" t="s">
        <v>21</v>
      </c>
      <c r="D182" s="19"/>
      <c r="E182" s="19"/>
      <c r="F182" s="19"/>
      <c r="G182" s="19"/>
      <c r="H182" s="19">
        <v>0</v>
      </c>
      <c r="I182" s="19"/>
      <c r="J182" s="19"/>
    </row>
    <row r="183" spans="1:10">
      <c r="A183" s="15" t="s">
        <v>178</v>
      </c>
      <c r="B183" s="15" t="s">
        <v>179</v>
      </c>
      <c r="C183" s="11" t="s">
        <v>26</v>
      </c>
      <c r="D183" s="19"/>
      <c r="E183" s="19"/>
      <c r="F183" s="19"/>
      <c r="G183" s="19">
        <v>232558.43</v>
      </c>
      <c r="H183" s="19"/>
      <c r="I183" s="19"/>
      <c r="J183" s="19"/>
    </row>
    <row r="184" spans="1:10">
      <c r="C184" s="11" t="s">
        <v>27</v>
      </c>
      <c r="D184" s="19"/>
      <c r="E184" s="19"/>
      <c r="F184" s="19"/>
      <c r="G184" s="19">
        <v>0</v>
      </c>
      <c r="H184" s="19"/>
      <c r="I184" s="19"/>
      <c r="J184" s="19"/>
    </row>
    <row r="185" spans="1:10">
      <c r="A185" s="15" t="s">
        <v>180</v>
      </c>
      <c r="B185" s="15" t="s">
        <v>895</v>
      </c>
      <c r="C185" s="11" t="s">
        <v>21</v>
      </c>
      <c r="D185" s="19"/>
      <c r="E185" s="19"/>
      <c r="F185" s="19"/>
      <c r="G185" s="19"/>
      <c r="H185" s="19">
        <v>0</v>
      </c>
      <c r="I185" s="19"/>
      <c r="J185" s="19"/>
    </row>
    <row r="186" spans="1:10">
      <c r="C186" s="11" t="s">
        <v>29</v>
      </c>
      <c r="D186" s="19"/>
      <c r="E186" s="19"/>
      <c r="F186" s="19"/>
      <c r="G186" s="19"/>
      <c r="H186" s="19"/>
      <c r="I186" s="19"/>
      <c r="J186" s="19"/>
    </row>
    <row r="187" spans="1:10">
      <c r="A187" s="15" t="s">
        <v>181</v>
      </c>
      <c r="B187" s="15" t="s">
        <v>138</v>
      </c>
      <c r="C187" s="11" t="s">
        <v>33</v>
      </c>
      <c r="D187" s="19"/>
      <c r="E187" s="19"/>
      <c r="F187" s="19"/>
      <c r="G187" s="19">
        <v>0</v>
      </c>
      <c r="H187" s="19"/>
      <c r="I187" s="19"/>
      <c r="J187" s="19"/>
    </row>
    <row r="188" spans="1:10">
      <c r="A188" s="15" t="s">
        <v>182</v>
      </c>
      <c r="B188" s="15" t="s">
        <v>125</v>
      </c>
      <c r="C188" s="11" t="s">
        <v>21</v>
      </c>
      <c r="D188" s="19"/>
      <c r="E188" s="19"/>
      <c r="F188" s="19"/>
      <c r="G188" s="19"/>
      <c r="H188" s="19">
        <v>0</v>
      </c>
      <c r="I188" s="19"/>
      <c r="J188" s="19"/>
    </row>
    <row r="189" spans="1:10">
      <c r="A189" s="15" t="s">
        <v>183</v>
      </c>
      <c r="B189" s="15" t="s">
        <v>19</v>
      </c>
      <c r="C189" s="11" t="s">
        <v>29</v>
      </c>
      <c r="D189" s="19"/>
      <c r="E189" s="19"/>
      <c r="F189" s="19"/>
      <c r="G189" s="19"/>
      <c r="H189" s="19"/>
      <c r="I189" s="19"/>
      <c r="J189" s="19"/>
    </row>
    <row r="190" spans="1:10">
      <c r="A190" s="15" t="s">
        <v>184</v>
      </c>
      <c r="B190" s="15" t="s">
        <v>895</v>
      </c>
      <c r="C190" s="11" t="s">
        <v>21</v>
      </c>
      <c r="D190" s="19"/>
      <c r="E190" s="19"/>
      <c r="F190" s="19"/>
      <c r="G190" s="19"/>
      <c r="H190" s="19">
        <v>0</v>
      </c>
      <c r="I190" s="19"/>
      <c r="J190" s="19"/>
    </row>
    <row r="191" spans="1:10">
      <c r="C191" s="11" t="s">
        <v>29</v>
      </c>
      <c r="D191" s="19"/>
      <c r="E191" s="19"/>
      <c r="F191" s="19"/>
      <c r="G191" s="19"/>
      <c r="H191" s="19"/>
      <c r="I191" s="19"/>
      <c r="J191" s="19"/>
    </row>
    <row r="192" spans="1:10">
      <c r="A192" s="15" t="s">
        <v>185</v>
      </c>
      <c r="B192" s="15" t="s">
        <v>125</v>
      </c>
      <c r="C192" s="11" t="s">
        <v>21</v>
      </c>
      <c r="D192" s="19"/>
      <c r="E192" s="19"/>
      <c r="F192" s="19"/>
      <c r="G192" s="19"/>
      <c r="H192" s="19">
        <v>0</v>
      </c>
      <c r="I192" s="19"/>
      <c r="J192" s="19"/>
    </row>
    <row r="193" spans="1:10">
      <c r="A193" s="15" t="s">
        <v>186</v>
      </c>
      <c r="B193" s="15" t="s">
        <v>125</v>
      </c>
      <c r="C193" s="11" t="s">
        <v>21</v>
      </c>
      <c r="D193" s="19"/>
      <c r="E193" s="19"/>
      <c r="F193" s="19"/>
      <c r="G193" s="19"/>
      <c r="H193" s="19">
        <v>0</v>
      </c>
      <c r="I193" s="19"/>
      <c r="J193" s="19"/>
    </row>
    <row r="194" spans="1:10">
      <c r="C194" s="11" t="s">
        <v>104</v>
      </c>
      <c r="D194" s="19"/>
      <c r="E194" s="19"/>
      <c r="F194" s="19"/>
      <c r="G194" s="19"/>
      <c r="H194" s="19"/>
      <c r="I194" s="19"/>
      <c r="J194" s="19"/>
    </row>
    <row r="195" spans="1:10">
      <c r="A195" s="15" t="s">
        <v>187</v>
      </c>
      <c r="B195" s="15" t="s">
        <v>895</v>
      </c>
      <c r="C195" s="11" t="s">
        <v>21</v>
      </c>
      <c r="D195" s="19"/>
      <c r="E195" s="19"/>
      <c r="F195" s="19"/>
      <c r="G195" s="19"/>
      <c r="H195" s="19">
        <v>0</v>
      </c>
      <c r="I195" s="19"/>
      <c r="J195" s="19"/>
    </row>
    <row r="196" spans="1:10">
      <c r="C196" s="11" t="s">
        <v>29</v>
      </c>
      <c r="D196" s="19"/>
      <c r="E196" s="19"/>
      <c r="F196" s="19"/>
      <c r="G196" s="19"/>
      <c r="H196" s="19"/>
      <c r="I196" s="19"/>
      <c r="J196" s="19"/>
    </row>
    <row r="197" spans="1:10">
      <c r="A197" s="15" t="s">
        <v>188</v>
      </c>
      <c r="B197" s="15" t="s">
        <v>125</v>
      </c>
      <c r="C197" s="11" t="s">
        <v>21</v>
      </c>
      <c r="D197" s="19"/>
      <c r="E197" s="19"/>
      <c r="F197" s="19"/>
      <c r="G197" s="19"/>
      <c r="H197" s="19">
        <v>0</v>
      </c>
      <c r="I197" s="19"/>
      <c r="J197" s="19"/>
    </row>
    <row r="198" spans="1:10">
      <c r="A198" s="15" t="s">
        <v>189</v>
      </c>
      <c r="B198" s="15" t="s">
        <v>125</v>
      </c>
      <c r="C198" s="11" t="s">
        <v>21</v>
      </c>
      <c r="D198" s="19"/>
      <c r="E198" s="19"/>
      <c r="F198" s="19"/>
      <c r="G198" s="19"/>
      <c r="H198" s="19">
        <v>0</v>
      </c>
      <c r="I198" s="19"/>
      <c r="J198" s="19"/>
    </row>
    <row r="199" spans="1:10">
      <c r="A199" s="15" t="s">
        <v>190</v>
      </c>
      <c r="B199" s="15" t="s">
        <v>31</v>
      </c>
      <c r="C199" s="11" t="s">
        <v>21</v>
      </c>
      <c r="D199" s="19"/>
      <c r="E199" s="19"/>
      <c r="F199" s="19"/>
      <c r="G199" s="19"/>
      <c r="H199" s="19">
        <v>0</v>
      </c>
      <c r="I199" s="19"/>
      <c r="J199" s="19"/>
    </row>
    <row r="200" spans="1:10">
      <c r="A200" s="15" t="s">
        <v>191</v>
      </c>
      <c r="B200" s="15" t="s">
        <v>895</v>
      </c>
      <c r="C200" s="11" t="s">
        <v>21</v>
      </c>
      <c r="D200" s="19"/>
      <c r="E200" s="19"/>
      <c r="F200" s="19"/>
      <c r="G200" s="19"/>
      <c r="H200" s="19">
        <v>0</v>
      </c>
      <c r="I200" s="19"/>
      <c r="J200" s="19"/>
    </row>
    <row r="201" spans="1:10">
      <c r="C201" s="11" t="s">
        <v>29</v>
      </c>
      <c r="D201" s="19"/>
      <c r="E201" s="19"/>
      <c r="F201" s="19"/>
      <c r="G201" s="19"/>
      <c r="H201" s="19"/>
      <c r="I201" s="19"/>
      <c r="J201" s="19"/>
    </row>
    <row r="202" spans="1:10">
      <c r="D202" s="19"/>
      <c r="E202" s="19"/>
      <c r="F202" s="19"/>
      <c r="G202" s="19"/>
      <c r="H202" s="19"/>
      <c r="I202" s="19"/>
      <c r="J202" s="19"/>
    </row>
    <row r="203" spans="1:10" s="18" customFormat="1" ht="15">
      <c r="A203" s="14" t="s">
        <v>68</v>
      </c>
      <c r="B203" s="14"/>
      <c r="C203" s="16"/>
      <c r="D203" s="17">
        <f>+SUM(D122:D201)</f>
        <v>0</v>
      </c>
      <c r="E203" s="17">
        <f t="shared" ref="E203:J203" si="5">+SUM(E122:E201)</f>
        <v>0</v>
      </c>
      <c r="F203" s="17">
        <f t="shared" si="5"/>
        <v>0</v>
      </c>
      <c r="G203" s="17">
        <f t="shared" si="5"/>
        <v>284675.43</v>
      </c>
      <c r="H203" s="17">
        <f t="shared" si="5"/>
        <v>0</v>
      </c>
      <c r="I203" s="17">
        <f t="shared" si="5"/>
        <v>0</v>
      </c>
      <c r="J203" s="17">
        <f t="shared" si="5"/>
        <v>0</v>
      </c>
    </row>
    <row r="204" spans="1:10" s="18" customFormat="1" ht="15">
      <c r="A204" s="14"/>
      <c r="B204" s="14"/>
      <c r="C204" s="16"/>
      <c r="D204" s="20"/>
      <c r="E204" s="20"/>
      <c r="F204" s="20"/>
      <c r="G204" s="20"/>
      <c r="H204" s="20"/>
      <c r="I204" s="20"/>
      <c r="J204" s="20"/>
    </row>
    <row r="205" spans="1:10">
      <c r="A205" s="14" t="s">
        <v>194</v>
      </c>
    </row>
    <row r="206" spans="1:10" s="18" customFormat="1" ht="15">
      <c r="A206" s="14" t="s">
        <v>0</v>
      </c>
      <c r="B206" s="14" t="s">
        <v>1</v>
      </c>
      <c r="C206" s="16" t="s">
        <v>2</v>
      </c>
      <c r="D206" s="17" t="s">
        <v>4</v>
      </c>
      <c r="E206" s="17" t="s">
        <v>5</v>
      </c>
      <c r="F206" s="17" t="s">
        <v>6</v>
      </c>
      <c r="G206" s="17" t="s">
        <v>7</v>
      </c>
      <c r="H206" s="17" t="s">
        <v>8</v>
      </c>
      <c r="I206" s="17" t="s">
        <v>9</v>
      </c>
      <c r="J206" s="17" t="s">
        <v>10</v>
      </c>
    </row>
    <row r="207" spans="1:10">
      <c r="A207" s="15" t="s">
        <v>192</v>
      </c>
      <c r="B207" s="15" t="s">
        <v>193</v>
      </c>
      <c r="C207" s="11" t="s">
        <v>33</v>
      </c>
      <c r="D207" s="19"/>
      <c r="E207" s="19"/>
      <c r="F207" s="19"/>
      <c r="G207" s="19">
        <v>10335</v>
      </c>
      <c r="H207" s="19">
        <v>45.63</v>
      </c>
      <c r="I207" s="19"/>
      <c r="J207" s="19"/>
    </row>
    <row r="208" spans="1:10">
      <c r="A208" s="15" t="s">
        <v>195</v>
      </c>
      <c r="B208" s="15" t="s">
        <v>19</v>
      </c>
      <c r="C208" s="11" t="s">
        <v>21</v>
      </c>
      <c r="D208" s="19"/>
      <c r="E208" s="19"/>
      <c r="F208" s="19"/>
      <c r="G208" s="19"/>
      <c r="H208" s="19">
        <v>0</v>
      </c>
      <c r="I208" s="19"/>
      <c r="J208" s="19"/>
    </row>
    <row r="209" spans="1:10">
      <c r="A209" s="15" t="s">
        <v>196</v>
      </c>
      <c r="B209" s="15" t="s">
        <v>197</v>
      </c>
      <c r="C209" s="11" t="s">
        <v>104</v>
      </c>
      <c r="D209" s="19"/>
      <c r="E209" s="19"/>
      <c r="F209" s="19"/>
      <c r="G209" s="19"/>
      <c r="H209" s="19"/>
      <c r="I209" s="19"/>
      <c r="J209" s="19"/>
    </row>
    <row r="210" spans="1:10">
      <c r="A210" s="15" t="s">
        <v>198</v>
      </c>
      <c r="B210" s="15" t="s">
        <v>197</v>
      </c>
      <c r="C210" s="11" t="s">
        <v>104</v>
      </c>
      <c r="D210" s="19"/>
      <c r="E210" s="19"/>
      <c r="F210" s="19"/>
      <c r="G210" s="19"/>
      <c r="H210" s="19"/>
      <c r="I210" s="19"/>
      <c r="J210" s="19"/>
    </row>
    <row r="211" spans="1:10">
      <c r="A211" s="15" t="s">
        <v>199</v>
      </c>
      <c r="B211" s="15" t="s">
        <v>197</v>
      </c>
      <c r="C211" s="11" t="s">
        <v>21</v>
      </c>
      <c r="D211" s="19"/>
      <c r="E211" s="19"/>
      <c r="F211" s="19"/>
      <c r="G211" s="19"/>
      <c r="H211" s="19">
        <v>0</v>
      </c>
      <c r="I211" s="19"/>
      <c r="J211" s="19"/>
    </row>
    <row r="212" spans="1:10">
      <c r="C212" s="11" t="s">
        <v>104</v>
      </c>
      <c r="D212" s="19"/>
      <c r="E212" s="19"/>
      <c r="F212" s="19"/>
      <c r="G212" s="19"/>
      <c r="H212" s="19"/>
      <c r="I212" s="19"/>
      <c r="J212" s="19"/>
    </row>
    <row r="213" spans="1:10">
      <c r="A213" s="15" t="s">
        <v>200</v>
      </c>
      <c r="B213" s="15" t="s">
        <v>31</v>
      </c>
      <c r="C213" s="11" t="s">
        <v>21</v>
      </c>
      <c r="D213" s="19"/>
      <c r="E213" s="19"/>
      <c r="F213" s="19"/>
      <c r="G213" s="19"/>
      <c r="H213" s="19">
        <v>8565.7649999999976</v>
      </c>
      <c r="I213" s="19"/>
      <c r="J213" s="19"/>
    </row>
    <row r="214" spans="1:10">
      <c r="A214" s="15" t="s">
        <v>201</v>
      </c>
      <c r="B214" s="15" t="s">
        <v>31</v>
      </c>
      <c r="C214" s="11" t="s">
        <v>21</v>
      </c>
      <c r="D214" s="19"/>
      <c r="E214" s="19"/>
      <c r="F214" s="19"/>
      <c r="G214" s="19"/>
      <c r="H214" s="19">
        <v>4982.12</v>
      </c>
      <c r="I214" s="19"/>
      <c r="J214" s="19"/>
    </row>
    <row r="215" spans="1:10">
      <c r="A215" s="15" t="s">
        <v>202</v>
      </c>
      <c r="B215" s="15" t="s">
        <v>197</v>
      </c>
      <c r="C215" s="11" t="s">
        <v>21</v>
      </c>
      <c r="D215" s="19"/>
      <c r="E215" s="19"/>
      <c r="F215" s="19"/>
      <c r="G215" s="19"/>
      <c r="H215" s="19">
        <v>0</v>
      </c>
      <c r="I215" s="19"/>
      <c r="J215" s="19"/>
    </row>
    <row r="216" spans="1:10">
      <c r="C216" s="11" t="s">
        <v>33</v>
      </c>
      <c r="D216" s="19"/>
      <c r="E216" s="19"/>
      <c r="F216" s="19"/>
      <c r="G216" s="19">
        <v>10763</v>
      </c>
      <c r="H216" s="19">
        <v>256.03500000000003</v>
      </c>
      <c r="I216" s="19"/>
      <c r="J216" s="19"/>
    </row>
    <row r="217" spans="1:10">
      <c r="C217" s="11" t="s">
        <v>24</v>
      </c>
      <c r="D217" s="19"/>
      <c r="E217" s="19"/>
      <c r="F217" s="19"/>
      <c r="G217" s="19">
        <v>0</v>
      </c>
      <c r="H217" s="19"/>
      <c r="I217" s="19"/>
      <c r="J217" s="19"/>
    </row>
    <row r="218" spans="1:10">
      <c r="A218" s="15" t="s">
        <v>203</v>
      </c>
      <c r="B218" s="15" t="s">
        <v>13</v>
      </c>
      <c r="C218" s="11" t="s">
        <v>15</v>
      </c>
      <c r="D218" s="19"/>
      <c r="E218" s="19"/>
      <c r="F218" s="19"/>
      <c r="G218" s="19"/>
      <c r="H218" s="19"/>
      <c r="I218" s="19"/>
      <c r="J218" s="19">
        <v>30371.86</v>
      </c>
    </row>
    <row r="219" spans="1:10">
      <c r="A219" s="15" t="s">
        <v>204</v>
      </c>
      <c r="B219" s="15" t="s">
        <v>197</v>
      </c>
      <c r="C219" s="11" t="s">
        <v>104</v>
      </c>
      <c r="D219" s="19"/>
      <c r="E219" s="19"/>
      <c r="F219" s="19"/>
      <c r="G219" s="19"/>
      <c r="H219" s="19"/>
      <c r="I219" s="19"/>
      <c r="J219" s="19"/>
    </row>
    <row r="220" spans="1:10">
      <c r="A220" s="15" t="s">
        <v>205</v>
      </c>
      <c r="B220" s="15" t="s">
        <v>197</v>
      </c>
      <c r="C220" s="11" t="s">
        <v>33</v>
      </c>
      <c r="D220" s="19"/>
      <c r="E220" s="19"/>
      <c r="F220" s="19"/>
      <c r="G220" s="19">
        <v>42031</v>
      </c>
      <c r="H220" s="19">
        <v>1058.7850000000001</v>
      </c>
      <c r="I220" s="19"/>
      <c r="J220" s="19"/>
    </row>
    <row r="221" spans="1:10">
      <c r="A221" s="15" t="s">
        <v>206</v>
      </c>
      <c r="B221" s="15" t="s">
        <v>197</v>
      </c>
      <c r="C221" s="11" t="s">
        <v>21</v>
      </c>
      <c r="D221" s="19"/>
      <c r="E221" s="19"/>
      <c r="F221" s="19"/>
      <c r="G221" s="19"/>
      <c r="H221" s="19">
        <v>0</v>
      </c>
      <c r="I221" s="19"/>
      <c r="J221" s="19"/>
    </row>
    <row r="222" spans="1:10">
      <c r="A222" s="15" t="s">
        <v>207</v>
      </c>
      <c r="B222" s="15" t="s">
        <v>197</v>
      </c>
      <c r="C222" s="11" t="s">
        <v>104</v>
      </c>
      <c r="D222" s="19"/>
      <c r="E222" s="19"/>
      <c r="F222" s="19"/>
      <c r="G222" s="19"/>
      <c r="H222" s="19"/>
      <c r="I222" s="19"/>
      <c r="J222" s="19"/>
    </row>
    <row r="223" spans="1:10">
      <c r="A223" s="15" t="s">
        <v>208</v>
      </c>
      <c r="B223" s="15" t="s">
        <v>197</v>
      </c>
      <c r="C223" s="11" t="s">
        <v>104</v>
      </c>
      <c r="D223" s="19"/>
      <c r="E223" s="19"/>
      <c r="F223" s="19"/>
      <c r="G223" s="19"/>
      <c r="H223" s="19"/>
      <c r="I223" s="19"/>
      <c r="J223" s="19"/>
    </row>
    <row r="224" spans="1:10">
      <c r="A224" s="15" t="s">
        <v>209</v>
      </c>
      <c r="B224" s="15" t="s">
        <v>197</v>
      </c>
      <c r="C224" s="11" t="s">
        <v>104</v>
      </c>
      <c r="D224" s="19"/>
      <c r="E224" s="19"/>
      <c r="F224" s="19"/>
      <c r="G224" s="19"/>
      <c r="H224" s="19"/>
      <c r="I224" s="19"/>
      <c r="J224" s="19"/>
    </row>
    <row r="225" spans="1:10">
      <c r="A225" s="15" t="s">
        <v>210</v>
      </c>
      <c r="B225" s="15" t="s">
        <v>197</v>
      </c>
      <c r="C225" s="11" t="s">
        <v>104</v>
      </c>
      <c r="D225" s="19"/>
      <c r="E225" s="19"/>
      <c r="F225" s="19"/>
      <c r="G225" s="19"/>
      <c r="H225" s="19"/>
      <c r="I225" s="19"/>
      <c r="J225" s="19"/>
    </row>
    <row r="226" spans="1:10">
      <c r="A226" s="15" t="s">
        <v>211</v>
      </c>
      <c r="B226" s="15" t="s">
        <v>212</v>
      </c>
      <c r="C226" s="11" t="s">
        <v>26</v>
      </c>
      <c r="D226" s="19"/>
      <c r="E226" s="19"/>
      <c r="F226" s="19"/>
      <c r="G226" s="19">
        <v>97885.759999999995</v>
      </c>
      <c r="H226" s="19">
        <v>1488.9</v>
      </c>
      <c r="I226" s="19"/>
      <c r="J226" s="19"/>
    </row>
    <row r="227" spans="1:10">
      <c r="C227" s="11" t="s">
        <v>27</v>
      </c>
      <c r="D227" s="19"/>
      <c r="E227" s="19"/>
      <c r="F227" s="19"/>
      <c r="G227" s="19">
        <v>0</v>
      </c>
      <c r="H227" s="19"/>
      <c r="I227" s="19"/>
      <c r="J227" s="19"/>
    </row>
    <row r="228" spans="1:10">
      <c r="C228" s="11" t="s">
        <v>33</v>
      </c>
      <c r="D228" s="19"/>
      <c r="E228" s="19"/>
      <c r="F228" s="19"/>
      <c r="G228" s="19">
        <v>125731.9</v>
      </c>
      <c r="H228" s="19">
        <v>1895.36</v>
      </c>
      <c r="I228" s="19"/>
      <c r="J228" s="19"/>
    </row>
    <row r="229" spans="1:10">
      <c r="A229" s="15" t="s">
        <v>213</v>
      </c>
      <c r="B229" s="15" t="s">
        <v>197</v>
      </c>
      <c r="C229" s="11" t="s">
        <v>104</v>
      </c>
      <c r="D229" s="19"/>
      <c r="E229" s="19"/>
      <c r="F229" s="19"/>
      <c r="G229" s="19"/>
      <c r="H229" s="19"/>
      <c r="I229" s="19"/>
      <c r="J229" s="19"/>
    </row>
    <row r="230" spans="1:10">
      <c r="A230" s="15" t="s">
        <v>214</v>
      </c>
      <c r="B230" s="15" t="s">
        <v>197</v>
      </c>
      <c r="C230" s="11" t="s">
        <v>33</v>
      </c>
      <c r="D230" s="19"/>
      <c r="E230" s="19"/>
      <c r="F230" s="19"/>
      <c r="G230" s="19">
        <v>471250</v>
      </c>
      <c r="H230" s="19">
        <v>89024.974999999991</v>
      </c>
      <c r="I230" s="19"/>
      <c r="J230" s="19"/>
    </row>
    <row r="231" spans="1:10">
      <c r="C231" s="11" t="s">
        <v>24</v>
      </c>
      <c r="D231" s="19"/>
      <c r="E231" s="19"/>
      <c r="F231" s="19"/>
      <c r="G231" s="19">
        <v>0</v>
      </c>
      <c r="H231" s="19"/>
      <c r="I231" s="19"/>
      <c r="J231" s="19"/>
    </row>
    <row r="232" spans="1:10">
      <c r="A232" s="15" t="s">
        <v>215</v>
      </c>
      <c r="B232" s="15" t="s">
        <v>197</v>
      </c>
      <c r="C232" s="11" t="s">
        <v>24</v>
      </c>
      <c r="D232" s="19"/>
      <c r="E232" s="19"/>
      <c r="F232" s="19">
        <v>49183</v>
      </c>
      <c r="G232" s="19">
        <v>0</v>
      </c>
      <c r="H232" s="19"/>
      <c r="I232" s="19"/>
      <c r="J232" s="19"/>
    </row>
    <row r="233" spans="1:10">
      <c r="A233" s="15" t="s">
        <v>216</v>
      </c>
      <c r="B233" s="15" t="s">
        <v>197</v>
      </c>
      <c r="C233" s="11" t="s">
        <v>21</v>
      </c>
      <c r="D233" s="19"/>
      <c r="E233" s="19"/>
      <c r="F233" s="19"/>
      <c r="G233" s="19"/>
      <c r="H233" s="19">
        <v>0</v>
      </c>
      <c r="I233" s="19"/>
      <c r="J233" s="19"/>
    </row>
    <row r="234" spans="1:10">
      <c r="A234" s="15" t="s">
        <v>217</v>
      </c>
      <c r="B234" s="15" t="s">
        <v>197</v>
      </c>
      <c r="C234" s="11" t="s">
        <v>21</v>
      </c>
      <c r="D234" s="19"/>
      <c r="E234" s="19"/>
      <c r="F234" s="19"/>
      <c r="G234" s="19"/>
      <c r="H234" s="19">
        <v>0</v>
      </c>
      <c r="I234" s="19"/>
      <c r="J234" s="19"/>
    </row>
    <row r="235" spans="1:10">
      <c r="C235" s="11" t="s">
        <v>33</v>
      </c>
      <c r="D235" s="19"/>
      <c r="E235" s="19"/>
      <c r="F235" s="19"/>
      <c r="G235" s="19">
        <v>4914</v>
      </c>
      <c r="H235" s="19">
        <v>22.815000000000001</v>
      </c>
      <c r="I235" s="19"/>
      <c r="J235" s="19"/>
    </row>
    <row r="236" spans="1:10">
      <c r="B236" s="15" t="s">
        <v>197</v>
      </c>
      <c r="C236" s="11" t="s">
        <v>218</v>
      </c>
      <c r="D236" s="19"/>
      <c r="E236" s="19"/>
      <c r="F236" s="19"/>
      <c r="G236" s="19"/>
      <c r="H236" s="19"/>
      <c r="I236" s="19"/>
      <c r="J236" s="19"/>
    </row>
    <row r="237" spans="1:10">
      <c r="A237" s="15" t="s">
        <v>219</v>
      </c>
      <c r="B237" s="15" t="s">
        <v>197</v>
      </c>
      <c r="C237" s="11" t="s">
        <v>33</v>
      </c>
      <c r="D237" s="19"/>
      <c r="E237" s="19"/>
      <c r="F237" s="19"/>
      <c r="G237" s="19">
        <v>26237</v>
      </c>
      <c r="H237" s="19">
        <v>964.99</v>
      </c>
      <c r="I237" s="19"/>
      <c r="J237" s="19"/>
    </row>
    <row r="238" spans="1:10">
      <c r="A238" s="15" t="s">
        <v>220</v>
      </c>
      <c r="B238" s="15" t="s">
        <v>197</v>
      </c>
      <c r="C238" s="11" t="s">
        <v>21</v>
      </c>
      <c r="D238" s="19"/>
      <c r="E238" s="19"/>
      <c r="F238" s="19"/>
      <c r="G238" s="19"/>
      <c r="H238" s="19">
        <v>16.899999999999999</v>
      </c>
      <c r="I238" s="19"/>
      <c r="J238" s="19"/>
    </row>
    <row r="239" spans="1:10">
      <c r="A239" s="15" t="s">
        <v>221</v>
      </c>
      <c r="B239" s="15" t="s">
        <v>197</v>
      </c>
      <c r="C239" s="11" t="s">
        <v>104</v>
      </c>
      <c r="D239" s="19"/>
      <c r="E239" s="19"/>
      <c r="F239" s="19"/>
      <c r="G239" s="19"/>
      <c r="H239" s="19"/>
      <c r="I239" s="19"/>
      <c r="J239" s="19"/>
    </row>
    <row r="240" spans="1:10">
      <c r="A240" s="15" t="s">
        <v>222</v>
      </c>
      <c r="B240" s="15" t="s">
        <v>197</v>
      </c>
      <c r="C240" s="11" t="s">
        <v>33</v>
      </c>
      <c r="D240" s="19"/>
      <c r="E240" s="19"/>
      <c r="F240" s="19"/>
      <c r="G240" s="19">
        <v>7170</v>
      </c>
      <c r="H240" s="19">
        <v>110.69499999999999</v>
      </c>
      <c r="I240" s="19"/>
      <c r="J240" s="19"/>
    </row>
    <row r="241" spans="1:10">
      <c r="A241" s="15" t="s">
        <v>223</v>
      </c>
      <c r="B241" s="15" t="s">
        <v>197</v>
      </c>
      <c r="C241" s="11" t="s">
        <v>33</v>
      </c>
      <c r="D241" s="19"/>
      <c r="E241" s="19"/>
      <c r="F241" s="19"/>
      <c r="G241" s="19">
        <v>7997</v>
      </c>
      <c r="H241" s="19">
        <v>33.799999999999997</v>
      </c>
      <c r="I241" s="19"/>
      <c r="J241" s="19"/>
    </row>
    <row r="242" spans="1:10">
      <c r="D242" s="19"/>
      <c r="E242" s="19"/>
      <c r="F242" s="19"/>
      <c r="G242" s="19"/>
      <c r="H242" s="19"/>
      <c r="I242" s="19"/>
      <c r="J242" s="19"/>
    </row>
    <row r="243" spans="1:10" s="18" customFormat="1" ht="15">
      <c r="A243" s="14" t="s">
        <v>68</v>
      </c>
      <c r="B243" s="14"/>
      <c r="C243" s="16"/>
      <c r="D243" s="17">
        <f>+SUM(D207:D241)</f>
        <v>0</v>
      </c>
      <c r="E243" s="17">
        <f t="shared" ref="E243:J243" si="6">+SUM(E207:E241)</f>
        <v>0</v>
      </c>
      <c r="F243" s="17">
        <f t="shared" si="6"/>
        <v>49183</v>
      </c>
      <c r="G243" s="17">
        <f t="shared" si="6"/>
        <v>804314.66</v>
      </c>
      <c r="H243" s="17">
        <f t="shared" si="6"/>
        <v>108466.77</v>
      </c>
      <c r="I243" s="17">
        <f t="shared" si="6"/>
        <v>0</v>
      </c>
      <c r="J243" s="17">
        <f t="shared" si="6"/>
        <v>30371.86</v>
      </c>
    </row>
    <row r="245" spans="1:10">
      <c r="A245" s="14" t="s">
        <v>226</v>
      </c>
    </row>
    <row r="246" spans="1:10" s="18" customFormat="1" ht="15">
      <c r="A246" s="14" t="s">
        <v>0</v>
      </c>
      <c r="B246" s="14" t="s">
        <v>1</v>
      </c>
      <c r="C246" s="16" t="s">
        <v>2</v>
      </c>
      <c r="D246" s="17" t="s">
        <v>4</v>
      </c>
      <c r="E246" s="17" t="s">
        <v>5</v>
      </c>
      <c r="F246" s="17" t="s">
        <v>6</v>
      </c>
      <c r="G246" s="17" t="s">
        <v>7</v>
      </c>
      <c r="H246" s="17" t="s">
        <v>8</v>
      </c>
      <c r="I246" s="17" t="s">
        <v>9</v>
      </c>
      <c r="J246" s="17" t="s">
        <v>10</v>
      </c>
    </row>
    <row r="247" spans="1:10">
      <c r="A247" s="15" t="s">
        <v>224</v>
      </c>
      <c r="B247" s="15" t="s">
        <v>225</v>
      </c>
      <c r="C247" s="11" t="s">
        <v>21</v>
      </c>
      <c r="D247" s="19"/>
      <c r="E247" s="19"/>
      <c r="F247" s="19"/>
      <c r="G247" s="19"/>
      <c r="H247" s="19">
        <v>0</v>
      </c>
      <c r="I247" s="19"/>
      <c r="J247" s="19"/>
    </row>
    <row r="248" spans="1:10">
      <c r="A248" s="15" t="s">
        <v>227</v>
      </c>
      <c r="B248" s="15" t="s">
        <v>225</v>
      </c>
      <c r="C248" s="11" t="s">
        <v>21</v>
      </c>
      <c r="D248" s="19"/>
      <c r="E248" s="19"/>
      <c r="F248" s="19"/>
      <c r="G248" s="19"/>
      <c r="H248" s="19">
        <v>19.989999999999998</v>
      </c>
      <c r="I248" s="19"/>
      <c r="J248" s="19"/>
    </row>
    <row r="249" spans="1:10">
      <c r="A249" s="15" t="s">
        <v>228</v>
      </c>
      <c r="B249" s="15" t="s">
        <v>225</v>
      </c>
      <c r="C249" s="11" t="s">
        <v>21</v>
      </c>
      <c r="D249" s="19"/>
      <c r="E249" s="19"/>
      <c r="F249" s="19"/>
      <c r="G249" s="19"/>
      <c r="H249" s="19">
        <v>0</v>
      </c>
      <c r="I249" s="19"/>
      <c r="J249" s="19"/>
    </row>
    <row r="250" spans="1:10">
      <c r="A250" s="15" t="s">
        <v>229</v>
      </c>
      <c r="B250" s="15" t="s">
        <v>225</v>
      </c>
      <c r="C250" s="11" t="s">
        <v>21</v>
      </c>
      <c r="D250" s="19"/>
      <c r="E250" s="19"/>
      <c r="F250" s="19"/>
      <c r="G250" s="19"/>
      <c r="H250" s="19">
        <v>0</v>
      </c>
      <c r="I250" s="19"/>
      <c r="J250" s="19"/>
    </row>
    <row r="251" spans="1:10">
      <c r="A251" s="15" t="s">
        <v>230</v>
      </c>
      <c r="B251" s="15" t="s">
        <v>225</v>
      </c>
      <c r="C251" s="11" t="s">
        <v>21</v>
      </c>
      <c r="D251" s="19"/>
      <c r="E251" s="19"/>
      <c r="F251" s="19"/>
      <c r="G251" s="19"/>
      <c r="H251" s="19">
        <v>0</v>
      </c>
      <c r="I251" s="19"/>
      <c r="J251" s="19"/>
    </row>
    <row r="252" spans="1:10">
      <c r="A252" s="15" t="s">
        <v>231</v>
      </c>
      <c r="B252" s="15" t="s">
        <v>225</v>
      </c>
      <c r="C252" s="11" t="s">
        <v>21</v>
      </c>
      <c r="D252" s="19"/>
      <c r="E252" s="19"/>
      <c r="F252" s="19"/>
      <c r="G252" s="19"/>
      <c r="H252" s="19">
        <v>0</v>
      </c>
      <c r="I252" s="19"/>
      <c r="J252" s="19"/>
    </row>
    <row r="253" spans="1:10">
      <c r="A253" s="15" t="s">
        <v>232</v>
      </c>
      <c r="B253" s="15" t="s">
        <v>31</v>
      </c>
      <c r="C253" s="11" t="s">
        <v>21</v>
      </c>
      <c r="D253" s="19"/>
      <c r="E253" s="19"/>
      <c r="F253" s="19"/>
      <c r="G253" s="19"/>
      <c r="H253" s="19">
        <v>4937.335</v>
      </c>
      <c r="I253" s="19"/>
      <c r="J253" s="19"/>
    </row>
    <row r="254" spans="1:10">
      <c r="A254" s="15" t="s">
        <v>233</v>
      </c>
      <c r="B254" s="15" t="s">
        <v>31</v>
      </c>
      <c r="C254" s="11" t="s">
        <v>21</v>
      </c>
      <c r="D254" s="19"/>
      <c r="E254" s="19"/>
      <c r="F254" s="19"/>
      <c r="G254" s="19"/>
      <c r="H254" s="19">
        <v>3527.03</v>
      </c>
      <c r="I254" s="19"/>
      <c r="J254" s="19"/>
    </row>
    <row r="255" spans="1:10">
      <c r="A255" s="15" t="s">
        <v>234</v>
      </c>
      <c r="B255" s="15" t="s">
        <v>31</v>
      </c>
      <c r="C255" s="11" t="s">
        <v>21</v>
      </c>
      <c r="D255" s="19"/>
      <c r="E255" s="19"/>
      <c r="F255" s="19"/>
      <c r="G255" s="19"/>
      <c r="H255" s="19">
        <v>5241.5349999999999</v>
      </c>
      <c r="I255" s="19"/>
      <c r="J255" s="19"/>
    </row>
    <row r="256" spans="1:10">
      <c r="A256" s="15" t="s">
        <v>235</v>
      </c>
      <c r="B256" s="15" t="s">
        <v>31</v>
      </c>
      <c r="C256" s="11" t="s">
        <v>21</v>
      </c>
      <c r="D256" s="19"/>
      <c r="E256" s="19"/>
      <c r="F256" s="19"/>
      <c r="G256" s="19"/>
      <c r="H256" s="19">
        <v>386.16500000000002</v>
      </c>
      <c r="I256" s="19"/>
      <c r="J256" s="19"/>
    </row>
    <row r="257" spans="1:10">
      <c r="A257" s="15" t="s">
        <v>236</v>
      </c>
      <c r="B257" s="15" t="s">
        <v>31</v>
      </c>
      <c r="C257" s="11" t="s">
        <v>21</v>
      </c>
      <c r="D257" s="19"/>
      <c r="E257" s="19"/>
      <c r="F257" s="19"/>
      <c r="G257" s="19"/>
      <c r="H257" s="19">
        <v>1454.2449999999999</v>
      </c>
      <c r="I257" s="19"/>
      <c r="J257" s="19"/>
    </row>
    <row r="258" spans="1:10">
      <c r="A258" s="15" t="s">
        <v>237</v>
      </c>
      <c r="B258" s="15" t="s">
        <v>31</v>
      </c>
      <c r="C258" s="11" t="s">
        <v>21</v>
      </c>
      <c r="D258" s="19"/>
      <c r="E258" s="19"/>
      <c r="F258" s="19"/>
      <c r="G258" s="19"/>
      <c r="H258" s="19">
        <v>2936.375</v>
      </c>
      <c r="I258" s="19"/>
      <c r="J258" s="19"/>
    </row>
    <row r="259" spans="1:10">
      <c r="A259" s="15" t="s">
        <v>238</v>
      </c>
      <c r="B259" s="15" t="s">
        <v>225</v>
      </c>
      <c r="C259" s="11" t="s">
        <v>21</v>
      </c>
      <c r="D259" s="19"/>
      <c r="E259" s="19"/>
      <c r="F259" s="19"/>
      <c r="G259" s="19"/>
      <c r="H259" s="19">
        <v>0</v>
      </c>
      <c r="I259" s="19"/>
      <c r="J259" s="19"/>
    </row>
    <row r="260" spans="1:10">
      <c r="A260" s="15" t="s">
        <v>239</v>
      </c>
      <c r="B260" s="15" t="s">
        <v>225</v>
      </c>
      <c r="C260" s="11" t="s">
        <v>21</v>
      </c>
      <c r="D260" s="19"/>
      <c r="E260" s="19"/>
      <c r="F260" s="19"/>
      <c r="G260" s="19"/>
      <c r="H260" s="19">
        <v>0</v>
      </c>
      <c r="I260" s="19"/>
      <c r="J260" s="19"/>
    </row>
    <row r="261" spans="1:10">
      <c r="A261" s="15" t="s">
        <v>240</v>
      </c>
      <c r="B261" s="15" t="s">
        <v>225</v>
      </c>
      <c r="C261" s="11" t="s">
        <v>21</v>
      </c>
      <c r="D261" s="19"/>
      <c r="E261" s="19"/>
      <c r="F261" s="19"/>
      <c r="G261" s="19"/>
      <c r="H261" s="19">
        <v>0</v>
      </c>
      <c r="I261" s="19"/>
      <c r="J261" s="19"/>
    </row>
    <row r="262" spans="1:10">
      <c r="A262" s="15" t="s">
        <v>241</v>
      </c>
      <c r="B262" s="15" t="s">
        <v>225</v>
      </c>
      <c r="C262" s="11" t="s">
        <v>21</v>
      </c>
      <c r="D262" s="19"/>
      <c r="E262" s="19"/>
      <c r="F262" s="19"/>
      <c r="G262" s="19"/>
      <c r="H262" s="19">
        <v>0</v>
      </c>
      <c r="I262" s="19"/>
      <c r="J262" s="19"/>
    </row>
    <row r="263" spans="1:10">
      <c r="A263" s="15" t="s">
        <v>242</v>
      </c>
      <c r="B263" s="15" t="s">
        <v>139</v>
      </c>
      <c r="C263" s="11" t="s">
        <v>33</v>
      </c>
      <c r="D263" s="19"/>
      <c r="E263" s="19"/>
      <c r="F263" s="19"/>
      <c r="G263" s="19"/>
      <c r="H263" s="19">
        <v>0</v>
      </c>
      <c r="I263" s="19"/>
      <c r="J263" s="19"/>
    </row>
    <row r="264" spans="1:10">
      <c r="A264" s="15" t="s">
        <v>243</v>
      </c>
      <c r="B264" s="15" t="s">
        <v>225</v>
      </c>
      <c r="C264" s="11" t="s">
        <v>21</v>
      </c>
      <c r="D264" s="19"/>
      <c r="E264" s="19"/>
      <c r="F264" s="19"/>
      <c r="G264" s="19"/>
      <c r="H264" s="19">
        <v>0</v>
      </c>
      <c r="I264" s="19"/>
      <c r="J264" s="19"/>
    </row>
    <row r="265" spans="1:10">
      <c r="A265" s="15" t="s">
        <v>244</v>
      </c>
      <c r="B265" s="15" t="s">
        <v>225</v>
      </c>
      <c r="C265" s="11" t="s">
        <v>21</v>
      </c>
      <c r="D265" s="19"/>
      <c r="E265" s="19"/>
      <c r="F265" s="19"/>
      <c r="G265" s="19"/>
      <c r="H265" s="19">
        <v>0</v>
      </c>
      <c r="I265" s="19"/>
      <c r="J265" s="19"/>
    </row>
    <row r="266" spans="1:10">
      <c r="A266" s="15" t="s">
        <v>245</v>
      </c>
      <c r="B266" s="15" t="s">
        <v>225</v>
      </c>
      <c r="C266" s="11" t="s">
        <v>21</v>
      </c>
      <c r="D266" s="19"/>
      <c r="E266" s="19"/>
      <c r="F266" s="19"/>
      <c r="G266" s="19"/>
      <c r="H266" s="19">
        <v>0</v>
      </c>
      <c r="I266" s="19"/>
      <c r="J266" s="19"/>
    </row>
    <row r="267" spans="1:10">
      <c r="A267" s="15" t="s">
        <v>246</v>
      </c>
      <c r="B267" s="15" t="s">
        <v>225</v>
      </c>
      <c r="C267" s="11" t="s">
        <v>21</v>
      </c>
      <c r="D267" s="19"/>
      <c r="E267" s="19"/>
      <c r="F267" s="19"/>
      <c r="G267" s="19"/>
      <c r="H267" s="19">
        <v>0</v>
      </c>
      <c r="I267" s="19"/>
      <c r="J267" s="19"/>
    </row>
    <row r="268" spans="1:10">
      <c r="A268" s="15" t="s">
        <v>247</v>
      </c>
      <c r="B268" s="15" t="s">
        <v>225</v>
      </c>
      <c r="C268" s="11" t="s">
        <v>21</v>
      </c>
      <c r="D268" s="19"/>
      <c r="E268" s="19"/>
      <c r="F268" s="19"/>
      <c r="G268" s="19"/>
      <c r="H268" s="19">
        <v>0</v>
      </c>
      <c r="I268" s="19"/>
      <c r="J268" s="19"/>
    </row>
    <row r="269" spans="1:10">
      <c r="A269" s="15" t="s">
        <v>248</v>
      </c>
      <c r="B269" s="15" t="s">
        <v>225</v>
      </c>
      <c r="C269" s="11" t="s">
        <v>21</v>
      </c>
      <c r="D269" s="19"/>
      <c r="E269" s="19"/>
      <c r="F269" s="19"/>
      <c r="G269" s="19"/>
      <c r="H269" s="19">
        <v>0.83</v>
      </c>
      <c r="I269" s="19"/>
      <c r="J269" s="19"/>
    </row>
    <row r="270" spans="1:10">
      <c r="A270" s="15" t="s">
        <v>249</v>
      </c>
      <c r="B270" s="15" t="s">
        <v>225</v>
      </c>
      <c r="C270" s="11" t="s">
        <v>21</v>
      </c>
      <c r="D270" s="19"/>
      <c r="E270" s="19"/>
      <c r="F270" s="19"/>
      <c r="G270" s="19"/>
      <c r="H270" s="19">
        <v>0</v>
      </c>
      <c r="I270" s="19"/>
      <c r="J270" s="19"/>
    </row>
    <row r="271" spans="1:10">
      <c r="A271" s="15" t="s">
        <v>250</v>
      </c>
      <c r="B271" s="15" t="s">
        <v>225</v>
      </c>
      <c r="C271" s="11" t="s">
        <v>21</v>
      </c>
      <c r="D271" s="19"/>
      <c r="E271" s="19"/>
      <c r="F271" s="19"/>
      <c r="G271" s="19"/>
      <c r="H271" s="19">
        <v>0</v>
      </c>
      <c r="I271" s="19"/>
      <c r="J271" s="19"/>
    </row>
    <row r="272" spans="1:10">
      <c r="A272" s="15" t="s">
        <v>251</v>
      </c>
      <c r="B272" s="15" t="s">
        <v>225</v>
      </c>
      <c r="C272" s="11" t="s">
        <v>21</v>
      </c>
      <c r="D272" s="19"/>
      <c r="E272" s="19"/>
      <c r="F272" s="19"/>
      <c r="G272" s="19"/>
      <c r="H272" s="19">
        <v>0</v>
      </c>
      <c r="I272" s="19"/>
      <c r="J272" s="19"/>
    </row>
    <row r="273" spans="1:10">
      <c r="A273" s="15" t="s">
        <v>252</v>
      </c>
      <c r="B273" s="15" t="s">
        <v>225</v>
      </c>
      <c r="C273" s="11" t="s">
        <v>21</v>
      </c>
      <c r="D273" s="19"/>
      <c r="E273" s="19"/>
      <c r="F273" s="19"/>
      <c r="G273" s="19"/>
      <c r="H273" s="19">
        <v>0</v>
      </c>
      <c r="I273" s="19"/>
      <c r="J273" s="19"/>
    </row>
    <row r="274" spans="1:10">
      <c r="A274" s="15" t="s">
        <v>253</v>
      </c>
      <c r="B274" s="15" t="s">
        <v>225</v>
      </c>
      <c r="C274" s="11" t="s">
        <v>21</v>
      </c>
      <c r="D274" s="19"/>
      <c r="E274" s="19"/>
      <c r="F274" s="19"/>
      <c r="G274" s="19"/>
      <c r="H274" s="19">
        <v>0</v>
      </c>
      <c r="I274" s="19"/>
      <c r="J274" s="19"/>
    </row>
    <row r="275" spans="1:10">
      <c r="A275" s="15" t="s">
        <v>254</v>
      </c>
      <c r="B275" s="15" t="s">
        <v>225</v>
      </c>
      <c r="C275" s="11" t="s">
        <v>21</v>
      </c>
      <c r="D275" s="19"/>
      <c r="E275" s="19"/>
      <c r="F275" s="19"/>
      <c r="G275" s="19"/>
      <c r="H275" s="19">
        <v>0.55000000000000004</v>
      </c>
      <c r="I275" s="19"/>
      <c r="J275" s="19"/>
    </row>
    <row r="276" spans="1:10">
      <c r="A276" s="15" t="s">
        <v>255</v>
      </c>
      <c r="B276" s="15" t="s">
        <v>225</v>
      </c>
      <c r="C276" s="11" t="s">
        <v>21</v>
      </c>
      <c r="D276" s="19"/>
      <c r="E276" s="19"/>
      <c r="F276" s="19"/>
      <c r="G276" s="19"/>
      <c r="H276" s="19">
        <v>0</v>
      </c>
      <c r="I276" s="19"/>
      <c r="J276" s="19"/>
    </row>
    <row r="277" spans="1:10">
      <c r="A277" s="15" t="s">
        <v>256</v>
      </c>
      <c r="B277" s="15" t="s">
        <v>225</v>
      </c>
      <c r="C277" s="11" t="s">
        <v>21</v>
      </c>
      <c r="D277" s="19"/>
      <c r="E277" s="19"/>
      <c r="F277" s="19"/>
      <c r="G277" s="19"/>
      <c r="H277" s="19">
        <v>0</v>
      </c>
      <c r="I277" s="19"/>
      <c r="J277" s="19"/>
    </row>
    <row r="278" spans="1:10">
      <c r="C278" s="11" t="s">
        <v>33</v>
      </c>
      <c r="D278" s="19"/>
      <c r="E278" s="19"/>
      <c r="F278" s="19"/>
      <c r="G278" s="19"/>
      <c r="H278" s="19">
        <v>0</v>
      </c>
      <c r="I278" s="19"/>
      <c r="J278" s="19"/>
    </row>
    <row r="279" spans="1:10">
      <c r="A279" s="15" t="s">
        <v>257</v>
      </c>
      <c r="B279" s="15" t="s">
        <v>225</v>
      </c>
      <c r="C279" s="11" t="s">
        <v>21</v>
      </c>
      <c r="D279" s="19"/>
      <c r="E279" s="19"/>
      <c r="F279" s="19"/>
      <c r="G279" s="19"/>
      <c r="H279" s="19">
        <v>0</v>
      </c>
      <c r="I279" s="19"/>
      <c r="J279" s="19"/>
    </row>
    <row r="280" spans="1:10">
      <c r="A280" s="15" t="s">
        <v>258</v>
      </c>
      <c r="B280" s="15" t="s">
        <v>259</v>
      </c>
      <c r="C280" s="11" t="s">
        <v>104</v>
      </c>
      <c r="D280" s="19"/>
      <c r="E280" s="19"/>
      <c r="F280" s="19"/>
      <c r="G280" s="19"/>
      <c r="H280" s="19"/>
      <c r="I280" s="19"/>
      <c r="J280" s="19"/>
    </row>
    <row r="281" spans="1:10">
      <c r="D281" s="19"/>
      <c r="E281" s="19"/>
      <c r="F281" s="19"/>
      <c r="G281" s="19"/>
      <c r="H281" s="19"/>
      <c r="I281" s="19"/>
      <c r="J281" s="19"/>
    </row>
    <row r="282" spans="1:10" s="18" customFormat="1" ht="15">
      <c r="A282" s="14" t="s">
        <v>68</v>
      </c>
      <c r="B282" s="14"/>
      <c r="C282" s="16"/>
      <c r="D282" s="17">
        <f>+SUM(D247:D280)</f>
        <v>0</v>
      </c>
      <c r="E282" s="17">
        <f t="shared" ref="E282:J282" si="7">+SUM(E247:E280)</f>
        <v>0</v>
      </c>
      <c r="F282" s="17">
        <f t="shared" si="7"/>
        <v>0</v>
      </c>
      <c r="G282" s="17">
        <f t="shared" si="7"/>
        <v>0</v>
      </c>
      <c r="H282" s="17">
        <f t="shared" si="7"/>
        <v>18504.055</v>
      </c>
      <c r="I282" s="17">
        <f t="shared" si="7"/>
        <v>0</v>
      </c>
      <c r="J282" s="17">
        <f t="shared" si="7"/>
        <v>0</v>
      </c>
    </row>
    <row r="284" spans="1:10">
      <c r="A284" s="14" t="s">
        <v>261</v>
      </c>
    </row>
    <row r="285" spans="1:10" s="18" customFormat="1" ht="15">
      <c r="A285" s="14" t="s">
        <v>0</v>
      </c>
      <c r="B285" s="14" t="s">
        <v>1</v>
      </c>
      <c r="C285" s="16" t="s">
        <v>2</v>
      </c>
      <c r="D285" s="17" t="s">
        <v>4</v>
      </c>
      <c r="E285" s="17" t="s">
        <v>5</v>
      </c>
      <c r="F285" s="17" t="s">
        <v>6</v>
      </c>
      <c r="G285" s="17" t="s">
        <v>7</v>
      </c>
      <c r="H285" s="17" t="s">
        <v>8</v>
      </c>
      <c r="I285" s="17" t="s">
        <v>9</v>
      </c>
      <c r="J285" s="17" t="s">
        <v>10</v>
      </c>
    </row>
    <row r="286" spans="1:10">
      <c r="A286" s="15" t="s">
        <v>260</v>
      </c>
      <c r="B286" s="15" t="s">
        <v>31</v>
      </c>
      <c r="C286" s="11" t="s">
        <v>33</v>
      </c>
      <c r="D286" s="19"/>
      <c r="E286" s="19"/>
      <c r="F286" s="19"/>
      <c r="G286" s="19">
        <v>18601</v>
      </c>
      <c r="H286" s="19">
        <v>316.875</v>
      </c>
      <c r="I286" s="19"/>
      <c r="J286" s="19"/>
    </row>
    <row r="287" spans="1:10">
      <c r="A287" s="15" t="s">
        <v>262</v>
      </c>
      <c r="B287" s="15" t="s">
        <v>31</v>
      </c>
      <c r="C287" s="11" t="s">
        <v>33</v>
      </c>
      <c r="D287" s="19"/>
      <c r="E287" s="19"/>
      <c r="F287" s="19"/>
      <c r="G287" s="19">
        <v>19071</v>
      </c>
      <c r="H287" s="19"/>
      <c r="I287" s="19"/>
      <c r="J287" s="19"/>
    </row>
    <row r="288" spans="1:10">
      <c r="B288" s="15" t="s">
        <v>263</v>
      </c>
      <c r="C288" s="11" t="s">
        <v>33</v>
      </c>
      <c r="D288" s="19"/>
      <c r="E288" s="19"/>
      <c r="F288" s="19"/>
      <c r="G288" s="19"/>
      <c r="H288" s="19">
        <v>576.29</v>
      </c>
      <c r="I288" s="19"/>
      <c r="J288" s="19"/>
    </row>
    <row r="289" spans="1:10">
      <c r="A289" s="15" t="s">
        <v>264</v>
      </c>
      <c r="B289" s="15" t="s">
        <v>31</v>
      </c>
      <c r="C289" s="11" t="s">
        <v>21</v>
      </c>
      <c r="D289" s="19"/>
      <c r="E289" s="19"/>
      <c r="F289" s="19"/>
      <c r="G289" s="19"/>
      <c r="H289" s="19">
        <v>1184.69</v>
      </c>
      <c r="I289" s="19"/>
      <c r="J289" s="19"/>
    </row>
    <row r="290" spans="1:10">
      <c r="A290" s="15" t="s">
        <v>265</v>
      </c>
      <c r="B290" s="15" t="s">
        <v>266</v>
      </c>
      <c r="C290" s="11" t="s">
        <v>104</v>
      </c>
      <c r="D290" s="19"/>
      <c r="E290" s="19"/>
      <c r="F290" s="19"/>
      <c r="G290" s="19"/>
      <c r="H290" s="19"/>
      <c r="I290" s="19"/>
      <c r="J290" s="19"/>
    </row>
    <row r="291" spans="1:10">
      <c r="D291" s="19"/>
      <c r="E291" s="19"/>
      <c r="F291" s="19"/>
      <c r="G291" s="19"/>
      <c r="H291" s="19"/>
      <c r="I291" s="19"/>
      <c r="J291" s="19"/>
    </row>
    <row r="292" spans="1:10" s="18" customFormat="1" ht="15">
      <c r="A292" s="14" t="s">
        <v>68</v>
      </c>
      <c r="B292" s="14"/>
      <c r="C292" s="16"/>
      <c r="D292" s="17">
        <f>+SUM(D286:D290)</f>
        <v>0</v>
      </c>
      <c r="E292" s="17">
        <f t="shared" ref="E292:J292" si="8">+SUM(E286:E290)</f>
        <v>0</v>
      </c>
      <c r="F292" s="17">
        <f t="shared" si="8"/>
        <v>0</v>
      </c>
      <c r="G292" s="17">
        <f t="shared" si="8"/>
        <v>37672</v>
      </c>
      <c r="H292" s="17">
        <f t="shared" si="8"/>
        <v>2077.855</v>
      </c>
      <c r="I292" s="17">
        <f t="shared" si="8"/>
        <v>0</v>
      </c>
      <c r="J292" s="17">
        <f t="shared" si="8"/>
        <v>0</v>
      </c>
    </row>
    <row r="294" spans="1:10">
      <c r="A294" s="14" t="s">
        <v>268</v>
      </c>
    </row>
    <row r="295" spans="1:10" s="18" customFormat="1" ht="15">
      <c r="A295" s="14" t="s">
        <v>0</v>
      </c>
      <c r="B295" s="14" t="s">
        <v>1</v>
      </c>
      <c r="C295" s="16" t="s">
        <v>2</v>
      </c>
      <c r="D295" s="17" t="s">
        <v>4</v>
      </c>
      <c r="E295" s="17" t="s">
        <v>5</v>
      </c>
      <c r="F295" s="17" t="s">
        <v>6</v>
      </c>
      <c r="G295" s="17" t="s">
        <v>7</v>
      </c>
      <c r="H295" s="17" t="s">
        <v>8</v>
      </c>
      <c r="I295" s="17" t="s">
        <v>9</v>
      </c>
      <c r="J295" s="17" t="s">
        <v>10</v>
      </c>
    </row>
    <row r="296" spans="1:10">
      <c r="A296" s="15" t="s">
        <v>267</v>
      </c>
      <c r="B296" s="15" t="s">
        <v>31</v>
      </c>
      <c r="C296" s="11" t="s">
        <v>21</v>
      </c>
      <c r="D296" s="19"/>
      <c r="E296" s="19"/>
      <c r="F296" s="19"/>
      <c r="G296" s="19"/>
      <c r="H296" s="19">
        <v>318.565</v>
      </c>
      <c r="I296" s="19"/>
      <c r="J296" s="19"/>
    </row>
    <row r="297" spans="1:10">
      <c r="A297" s="15" t="s">
        <v>269</v>
      </c>
      <c r="B297" s="15" t="s">
        <v>31</v>
      </c>
      <c r="C297" s="11" t="s">
        <v>21</v>
      </c>
      <c r="D297" s="19"/>
      <c r="E297" s="19"/>
      <c r="F297" s="19"/>
      <c r="G297" s="19"/>
      <c r="H297" s="19">
        <v>6750.7049999999999</v>
      </c>
      <c r="I297" s="19"/>
      <c r="J297" s="19"/>
    </row>
    <row r="298" spans="1:10">
      <c r="A298" s="15" t="s">
        <v>270</v>
      </c>
      <c r="B298" s="15" t="s">
        <v>31</v>
      </c>
      <c r="C298" s="11" t="s">
        <v>21</v>
      </c>
      <c r="D298" s="19"/>
      <c r="E298" s="19"/>
      <c r="F298" s="19"/>
      <c r="G298" s="19"/>
      <c r="H298" s="19">
        <v>0</v>
      </c>
      <c r="I298" s="19"/>
      <c r="J298" s="19"/>
    </row>
    <row r="299" spans="1:10">
      <c r="A299" s="15" t="s">
        <v>271</v>
      </c>
      <c r="B299" s="15" t="s">
        <v>31</v>
      </c>
      <c r="C299" s="11" t="s">
        <v>21</v>
      </c>
      <c r="D299" s="19"/>
      <c r="E299" s="19"/>
      <c r="F299" s="19"/>
      <c r="G299" s="19"/>
      <c r="H299" s="19">
        <v>2518.9450000000002</v>
      </c>
      <c r="I299" s="19"/>
      <c r="J299" s="19"/>
    </row>
    <row r="300" spans="1:10">
      <c r="A300" s="15" t="s">
        <v>272</v>
      </c>
      <c r="B300" s="15" t="s">
        <v>31</v>
      </c>
      <c r="C300" s="11" t="s">
        <v>21</v>
      </c>
      <c r="D300" s="19"/>
      <c r="E300" s="19"/>
      <c r="F300" s="19"/>
      <c r="G300" s="19"/>
      <c r="H300" s="19">
        <v>4447.2350000000006</v>
      </c>
      <c r="I300" s="19"/>
      <c r="J300" s="19"/>
    </row>
    <row r="301" spans="1:10">
      <c r="A301" s="15" t="s">
        <v>273</v>
      </c>
      <c r="B301" s="15" t="s">
        <v>274</v>
      </c>
      <c r="C301" s="11" t="s">
        <v>21</v>
      </c>
      <c r="D301" s="19"/>
      <c r="E301" s="19"/>
      <c r="F301" s="19"/>
      <c r="G301" s="19"/>
      <c r="H301" s="19">
        <v>0</v>
      </c>
      <c r="I301" s="19"/>
      <c r="J301" s="19"/>
    </row>
    <row r="302" spans="1:10">
      <c r="A302" s="15" t="s">
        <v>275</v>
      </c>
      <c r="B302" s="15" t="s">
        <v>274</v>
      </c>
      <c r="C302" s="11" t="s">
        <v>21</v>
      </c>
      <c r="D302" s="19"/>
      <c r="E302" s="19"/>
      <c r="F302" s="19"/>
      <c r="G302" s="19"/>
      <c r="H302" s="19">
        <v>6.72</v>
      </c>
      <c r="I302" s="19"/>
      <c r="J302" s="19"/>
    </row>
    <row r="303" spans="1:10">
      <c r="A303" s="15" t="s">
        <v>276</v>
      </c>
      <c r="B303" s="15" t="s">
        <v>274</v>
      </c>
      <c r="C303" s="11" t="s">
        <v>85</v>
      </c>
      <c r="D303" s="19"/>
      <c r="E303" s="19"/>
      <c r="F303" s="19"/>
      <c r="G303" s="19"/>
      <c r="H303" s="19">
        <v>6.72</v>
      </c>
      <c r="I303" s="19"/>
      <c r="J303" s="19"/>
    </row>
    <row r="304" spans="1:10">
      <c r="A304" s="15" t="s">
        <v>277</v>
      </c>
      <c r="B304" s="15" t="s">
        <v>274</v>
      </c>
      <c r="C304" s="11" t="s">
        <v>21</v>
      </c>
      <c r="D304" s="19"/>
      <c r="E304" s="19"/>
      <c r="F304" s="19"/>
      <c r="G304" s="19"/>
      <c r="H304" s="19">
        <v>3.24</v>
      </c>
      <c r="I304" s="19"/>
      <c r="J304" s="19"/>
    </row>
    <row r="305" spans="1:10">
      <c r="A305" s="15" t="s">
        <v>278</v>
      </c>
      <c r="B305" s="15" t="s">
        <v>274</v>
      </c>
      <c r="C305" s="11" t="s">
        <v>21</v>
      </c>
      <c r="D305" s="19"/>
      <c r="E305" s="19"/>
      <c r="F305" s="19"/>
      <c r="G305" s="19"/>
      <c r="H305" s="19">
        <v>1.8</v>
      </c>
      <c r="I305" s="19"/>
      <c r="J305" s="19"/>
    </row>
    <row r="306" spans="1:10">
      <c r="A306" s="15" t="s">
        <v>279</v>
      </c>
      <c r="B306" s="15" t="s">
        <v>139</v>
      </c>
      <c r="C306" s="11" t="s">
        <v>21</v>
      </c>
      <c r="D306" s="19"/>
      <c r="E306" s="19"/>
      <c r="F306" s="19"/>
      <c r="G306" s="19"/>
      <c r="H306" s="19">
        <v>0</v>
      </c>
      <c r="I306" s="19"/>
      <c r="J306" s="19"/>
    </row>
    <row r="307" spans="1:10">
      <c r="C307" s="11" t="s">
        <v>33</v>
      </c>
      <c r="D307" s="19"/>
      <c r="E307" s="19"/>
      <c r="F307" s="19"/>
      <c r="G307" s="19">
        <v>75616</v>
      </c>
      <c r="H307" s="19"/>
      <c r="I307" s="19"/>
      <c r="J307" s="19"/>
    </row>
    <row r="308" spans="1:10">
      <c r="A308" s="15" t="s">
        <v>280</v>
      </c>
      <c r="B308" s="15" t="s">
        <v>274</v>
      </c>
      <c r="C308" s="11" t="s">
        <v>21</v>
      </c>
      <c r="D308" s="19"/>
      <c r="E308" s="19"/>
      <c r="F308" s="19"/>
      <c r="G308" s="19"/>
      <c r="H308" s="19">
        <v>0</v>
      </c>
      <c r="I308" s="19"/>
      <c r="J308" s="19"/>
    </row>
    <row r="309" spans="1:10">
      <c r="A309" s="15" t="s">
        <v>281</v>
      </c>
      <c r="B309" s="15" t="s">
        <v>274</v>
      </c>
      <c r="C309" s="11" t="s">
        <v>21</v>
      </c>
      <c r="D309" s="19"/>
      <c r="E309" s="19"/>
      <c r="F309" s="19"/>
      <c r="G309" s="19"/>
      <c r="H309" s="19">
        <v>34.56</v>
      </c>
      <c r="I309" s="19"/>
      <c r="J309" s="19"/>
    </row>
    <row r="310" spans="1:10">
      <c r="A310" s="15" t="s">
        <v>282</v>
      </c>
      <c r="B310" s="15" t="s">
        <v>274</v>
      </c>
      <c r="C310" s="11" t="s">
        <v>21</v>
      </c>
      <c r="D310" s="19"/>
      <c r="E310" s="19"/>
      <c r="F310" s="19"/>
      <c r="G310" s="19"/>
      <c r="H310" s="19">
        <v>18</v>
      </c>
      <c r="I310" s="19"/>
      <c r="J310" s="19"/>
    </row>
    <row r="311" spans="1:10">
      <c r="A311" s="15" t="s">
        <v>283</v>
      </c>
      <c r="B311" s="15" t="s">
        <v>274</v>
      </c>
      <c r="C311" s="11" t="s">
        <v>21</v>
      </c>
      <c r="D311" s="19"/>
      <c r="E311" s="19"/>
      <c r="F311" s="19"/>
      <c r="G311" s="19"/>
      <c r="H311" s="19">
        <v>7.32</v>
      </c>
      <c r="I311" s="19"/>
      <c r="J311" s="19"/>
    </row>
    <row r="312" spans="1:10">
      <c r="A312" s="15" t="s">
        <v>284</v>
      </c>
      <c r="B312" s="15" t="s">
        <v>274</v>
      </c>
      <c r="C312" s="11" t="s">
        <v>21</v>
      </c>
      <c r="D312" s="19"/>
      <c r="E312" s="19"/>
      <c r="F312" s="19"/>
      <c r="G312" s="19"/>
      <c r="H312" s="19">
        <v>4.4400000000000004</v>
      </c>
      <c r="I312" s="19"/>
      <c r="J312" s="19"/>
    </row>
    <row r="313" spans="1:10">
      <c r="A313" s="15" t="s">
        <v>285</v>
      </c>
      <c r="B313" s="15" t="s">
        <v>274</v>
      </c>
      <c r="C313" s="11" t="s">
        <v>21</v>
      </c>
      <c r="D313" s="19"/>
      <c r="E313" s="19"/>
      <c r="F313" s="19"/>
      <c r="G313" s="19"/>
      <c r="H313" s="19">
        <v>8.8800000000000008</v>
      </c>
      <c r="I313" s="19"/>
      <c r="J313" s="19"/>
    </row>
    <row r="314" spans="1:10">
      <c r="A314" s="15" t="s">
        <v>286</v>
      </c>
      <c r="B314" s="15" t="s">
        <v>274</v>
      </c>
      <c r="C314" s="11" t="s">
        <v>21</v>
      </c>
      <c r="D314" s="19"/>
      <c r="E314" s="19"/>
      <c r="F314" s="19"/>
      <c r="G314" s="19"/>
      <c r="H314" s="19">
        <v>39.72</v>
      </c>
      <c r="I314" s="19"/>
      <c r="J314" s="19"/>
    </row>
    <row r="315" spans="1:10">
      <c r="A315" s="15" t="s">
        <v>287</v>
      </c>
      <c r="B315" s="15" t="s">
        <v>274</v>
      </c>
      <c r="C315" s="11" t="s">
        <v>21</v>
      </c>
      <c r="D315" s="19"/>
      <c r="E315" s="19"/>
      <c r="F315" s="19"/>
      <c r="G315" s="19"/>
      <c r="H315" s="19">
        <v>30.72</v>
      </c>
      <c r="I315" s="19"/>
      <c r="J315" s="19"/>
    </row>
    <row r="316" spans="1:10">
      <c r="A316" s="15" t="s">
        <v>288</v>
      </c>
      <c r="B316" s="15" t="s">
        <v>274</v>
      </c>
      <c r="C316" s="11" t="s">
        <v>21</v>
      </c>
      <c r="D316" s="19"/>
      <c r="E316" s="19"/>
      <c r="F316" s="19"/>
      <c r="G316" s="19"/>
      <c r="H316" s="19">
        <v>26.16</v>
      </c>
      <c r="I316" s="19"/>
      <c r="J316" s="19"/>
    </row>
    <row r="317" spans="1:10">
      <c r="A317" s="15" t="s">
        <v>289</v>
      </c>
      <c r="B317" s="15" t="s">
        <v>274</v>
      </c>
      <c r="C317" s="11" t="s">
        <v>21</v>
      </c>
      <c r="D317" s="19"/>
      <c r="E317" s="19"/>
      <c r="F317" s="19"/>
      <c r="G317" s="19"/>
      <c r="H317" s="19">
        <v>48.27</v>
      </c>
      <c r="I317" s="19"/>
      <c r="J317" s="19"/>
    </row>
    <row r="318" spans="1:10">
      <c r="A318" s="15" t="s">
        <v>290</v>
      </c>
      <c r="B318" s="15" t="s">
        <v>274</v>
      </c>
      <c r="C318" s="11" t="s">
        <v>21</v>
      </c>
      <c r="D318" s="19"/>
      <c r="E318" s="19"/>
      <c r="F318" s="19"/>
      <c r="G318" s="19"/>
      <c r="H318" s="19">
        <v>6.72</v>
      </c>
      <c r="I318" s="19"/>
      <c r="J318" s="19"/>
    </row>
    <row r="319" spans="1:10">
      <c r="A319" s="15" t="s">
        <v>291</v>
      </c>
      <c r="B319" s="15" t="s">
        <v>894</v>
      </c>
      <c r="C319" s="11" t="s">
        <v>21</v>
      </c>
      <c r="D319" s="19"/>
      <c r="E319" s="19"/>
      <c r="F319" s="19"/>
      <c r="G319" s="19">
        <v>0</v>
      </c>
      <c r="H319" s="19"/>
      <c r="I319" s="19"/>
      <c r="J319" s="19"/>
    </row>
    <row r="320" spans="1:10">
      <c r="A320" s="15" t="s">
        <v>292</v>
      </c>
      <c r="B320" s="15" t="s">
        <v>274</v>
      </c>
      <c r="C320" s="11" t="s">
        <v>21</v>
      </c>
      <c r="D320" s="19"/>
      <c r="E320" s="19"/>
      <c r="F320" s="19"/>
      <c r="G320" s="19"/>
      <c r="H320" s="19">
        <v>11.16</v>
      </c>
      <c r="I320" s="19"/>
      <c r="J320" s="19"/>
    </row>
    <row r="321" spans="1:10">
      <c r="A321" s="15" t="s">
        <v>293</v>
      </c>
      <c r="B321" s="15" t="s">
        <v>274</v>
      </c>
      <c r="C321" s="11" t="s">
        <v>21</v>
      </c>
      <c r="D321" s="19"/>
      <c r="E321" s="19"/>
      <c r="F321" s="19"/>
      <c r="G321" s="19"/>
      <c r="H321" s="19">
        <v>0</v>
      </c>
      <c r="I321" s="19"/>
      <c r="J321" s="19"/>
    </row>
    <row r="322" spans="1:10">
      <c r="A322" s="15" t="s">
        <v>294</v>
      </c>
      <c r="B322" s="15" t="s">
        <v>274</v>
      </c>
      <c r="C322" s="11" t="s">
        <v>21</v>
      </c>
      <c r="D322" s="19"/>
      <c r="E322" s="19"/>
      <c r="F322" s="19"/>
      <c r="G322" s="19"/>
      <c r="H322" s="19">
        <v>112.32</v>
      </c>
      <c r="I322" s="19"/>
      <c r="J322" s="19"/>
    </row>
    <row r="323" spans="1:10">
      <c r="A323" s="15" t="s">
        <v>295</v>
      </c>
      <c r="B323" s="15" t="s">
        <v>274</v>
      </c>
      <c r="C323" s="11" t="s">
        <v>21</v>
      </c>
      <c r="D323" s="19"/>
      <c r="E323" s="19"/>
      <c r="F323" s="19"/>
      <c r="G323" s="19"/>
      <c r="H323" s="19">
        <v>0</v>
      </c>
      <c r="I323" s="19"/>
      <c r="J323" s="19"/>
    </row>
    <row r="324" spans="1:10">
      <c r="A324" s="15" t="s">
        <v>296</v>
      </c>
      <c r="B324" s="15" t="s">
        <v>274</v>
      </c>
      <c r="C324" s="11" t="s">
        <v>21</v>
      </c>
      <c r="D324" s="19"/>
      <c r="E324" s="19"/>
      <c r="F324" s="19"/>
      <c r="G324" s="19"/>
      <c r="H324" s="19">
        <v>27.84</v>
      </c>
      <c r="I324" s="19"/>
      <c r="J324" s="19"/>
    </row>
    <row r="325" spans="1:10">
      <c r="A325" s="15" t="s">
        <v>297</v>
      </c>
      <c r="B325" s="15" t="s">
        <v>274</v>
      </c>
      <c r="C325" s="11" t="s">
        <v>21</v>
      </c>
      <c r="D325" s="19"/>
      <c r="E325" s="19"/>
      <c r="F325" s="19"/>
      <c r="G325" s="19"/>
      <c r="H325" s="19">
        <v>13.44</v>
      </c>
      <c r="I325" s="19"/>
      <c r="J325" s="19"/>
    </row>
    <row r="326" spans="1:10">
      <c r="A326" s="15" t="s">
        <v>298</v>
      </c>
      <c r="B326" s="15" t="s">
        <v>274</v>
      </c>
      <c r="C326" s="11" t="s">
        <v>21</v>
      </c>
      <c r="D326" s="19"/>
      <c r="E326" s="19"/>
      <c r="F326" s="19"/>
      <c r="G326" s="19"/>
      <c r="H326" s="19">
        <v>2.76</v>
      </c>
      <c r="I326" s="19"/>
      <c r="J326" s="19"/>
    </row>
    <row r="327" spans="1:10">
      <c r="A327" s="15" t="s">
        <v>299</v>
      </c>
      <c r="B327" s="15" t="s">
        <v>274</v>
      </c>
      <c r="C327" s="11" t="s">
        <v>21</v>
      </c>
      <c r="D327" s="19"/>
      <c r="E327" s="19"/>
      <c r="F327" s="19"/>
      <c r="G327" s="19"/>
      <c r="H327" s="19">
        <v>25.32</v>
      </c>
      <c r="I327" s="19"/>
      <c r="J327" s="19"/>
    </row>
    <row r="328" spans="1:10">
      <c r="A328" s="15" t="s">
        <v>300</v>
      </c>
      <c r="B328" s="15" t="s">
        <v>274</v>
      </c>
      <c r="C328" s="11" t="s">
        <v>21</v>
      </c>
      <c r="D328" s="19"/>
      <c r="E328" s="19"/>
      <c r="F328" s="19"/>
      <c r="G328" s="19"/>
      <c r="H328" s="19">
        <v>11.52</v>
      </c>
      <c r="I328" s="19"/>
      <c r="J328" s="19"/>
    </row>
    <row r="329" spans="1:10">
      <c r="A329" s="15" t="s">
        <v>301</v>
      </c>
      <c r="B329" s="15" t="s">
        <v>274</v>
      </c>
      <c r="C329" s="11" t="s">
        <v>21</v>
      </c>
      <c r="D329" s="19"/>
      <c r="E329" s="19"/>
      <c r="F329" s="19"/>
      <c r="G329" s="19"/>
      <c r="H329" s="19">
        <v>8.8800000000000008</v>
      </c>
      <c r="I329" s="19"/>
      <c r="J329" s="19"/>
    </row>
    <row r="330" spans="1:10">
      <c r="A330" s="15" t="s">
        <v>302</v>
      </c>
      <c r="B330" s="15" t="s">
        <v>274</v>
      </c>
      <c r="C330" s="11" t="s">
        <v>21</v>
      </c>
      <c r="D330" s="19"/>
      <c r="E330" s="19"/>
      <c r="F330" s="19"/>
      <c r="G330" s="19"/>
      <c r="H330" s="19">
        <v>27.84</v>
      </c>
      <c r="I330" s="19"/>
      <c r="J330" s="19"/>
    </row>
    <row r="331" spans="1:10">
      <c r="A331" s="15" t="s">
        <v>303</v>
      </c>
      <c r="B331" s="15" t="s">
        <v>274</v>
      </c>
      <c r="C331" s="11" t="s">
        <v>21</v>
      </c>
      <c r="D331" s="19"/>
      <c r="E331" s="19"/>
      <c r="F331" s="19"/>
      <c r="G331" s="19"/>
      <c r="H331" s="19">
        <v>0</v>
      </c>
      <c r="I331" s="19"/>
      <c r="J331" s="19"/>
    </row>
    <row r="332" spans="1:10">
      <c r="A332" s="15" t="s">
        <v>304</v>
      </c>
      <c r="B332" s="15" t="s">
        <v>274</v>
      </c>
      <c r="C332" s="11" t="s">
        <v>21</v>
      </c>
      <c r="D332" s="19"/>
      <c r="E332" s="19"/>
      <c r="F332" s="19"/>
      <c r="G332" s="19"/>
      <c r="H332" s="19">
        <v>34.799999999999997</v>
      </c>
      <c r="I332" s="19"/>
      <c r="J332" s="19"/>
    </row>
    <row r="333" spans="1:10">
      <c r="D333" s="19"/>
      <c r="E333" s="19"/>
      <c r="F333" s="19"/>
      <c r="G333" s="19"/>
      <c r="H333" s="19"/>
      <c r="I333" s="19"/>
      <c r="J333" s="19"/>
    </row>
    <row r="334" spans="1:10" s="18" customFormat="1" ht="15">
      <c r="A334" s="14" t="s">
        <v>68</v>
      </c>
      <c r="B334" s="14"/>
      <c r="C334" s="16"/>
      <c r="D334" s="17">
        <f>+SUM(D296:D332)</f>
        <v>0</v>
      </c>
      <c r="E334" s="17">
        <f t="shared" ref="E334:J334" si="9">+SUM(E296:E332)</f>
        <v>0</v>
      </c>
      <c r="F334" s="17">
        <f t="shared" si="9"/>
        <v>0</v>
      </c>
      <c r="G334" s="17">
        <f t="shared" si="9"/>
        <v>75616</v>
      </c>
      <c r="H334" s="17">
        <f t="shared" si="9"/>
        <v>14554.599999999995</v>
      </c>
      <c r="I334" s="17">
        <f t="shared" si="9"/>
        <v>0</v>
      </c>
      <c r="J334" s="17">
        <f t="shared" si="9"/>
        <v>0</v>
      </c>
    </row>
    <row r="336" spans="1:10">
      <c r="A336" s="14" t="s">
        <v>307</v>
      </c>
    </row>
    <row r="337" spans="1:10" s="18" customFormat="1" ht="15">
      <c r="A337" s="14" t="s">
        <v>0</v>
      </c>
      <c r="B337" s="14" t="s">
        <v>1</v>
      </c>
      <c r="C337" s="16" t="s">
        <v>2</v>
      </c>
      <c r="D337" s="17" t="s">
        <v>4</v>
      </c>
      <c r="E337" s="17" t="s">
        <v>5</v>
      </c>
      <c r="F337" s="17" t="s">
        <v>6</v>
      </c>
      <c r="G337" s="17" t="s">
        <v>7</v>
      </c>
      <c r="H337" s="17" t="s">
        <v>8</v>
      </c>
      <c r="I337" s="17" t="s">
        <v>9</v>
      </c>
      <c r="J337" s="17" t="s">
        <v>10</v>
      </c>
    </row>
    <row r="338" spans="1:10">
      <c r="A338" s="15" t="s">
        <v>305</v>
      </c>
      <c r="B338" s="15" t="s">
        <v>306</v>
      </c>
      <c r="C338" s="11" t="s">
        <v>21</v>
      </c>
      <c r="D338" s="19"/>
      <c r="E338" s="19"/>
      <c r="F338" s="19"/>
      <c r="G338" s="19"/>
      <c r="H338" s="19">
        <v>0</v>
      </c>
      <c r="I338" s="19"/>
      <c r="J338" s="19"/>
    </row>
    <row r="339" spans="1:10">
      <c r="A339" s="15" t="s">
        <v>308</v>
      </c>
      <c r="B339" s="15" t="s">
        <v>306</v>
      </c>
      <c r="C339" s="11" t="s">
        <v>21</v>
      </c>
      <c r="D339" s="19"/>
      <c r="E339" s="19"/>
      <c r="F339" s="19"/>
      <c r="G339" s="19"/>
      <c r="H339" s="19">
        <v>0</v>
      </c>
      <c r="I339" s="19"/>
      <c r="J339" s="19"/>
    </row>
    <row r="340" spans="1:10">
      <c r="A340" s="15" t="s">
        <v>309</v>
      </c>
      <c r="B340" s="15" t="s">
        <v>306</v>
      </c>
      <c r="C340" s="11" t="s">
        <v>21</v>
      </c>
      <c r="D340" s="19"/>
      <c r="E340" s="19"/>
      <c r="F340" s="19"/>
      <c r="G340" s="19"/>
      <c r="H340" s="19">
        <v>0</v>
      </c>
      <c r="I340" s="19"/>
      <c r="J340" s="19"/>
    </row>
    <row r="341" spans="1:10">
      <c r="A341" s="15" t="s">
        <v>310</v>
      </c>
      <c r="B341" s="15" t="s">
        <v>306</v>
      </c>
      <c r="C341" s="11" t="s">
        <v>21</v>
      </c>
      <c r="D341" s="19"/>
      <c r="E341" s="19"/>
      <c r="F341" s="19"/>
      <c r="G341" s="19"/>
      <c r="H341" s="19">
        <v>0</v>
      </c>
      <c r="I341" s="19"/>
      <c r="J341" s="19"/>
    </row>
    <row r="342" spans="1:10">
      <c r="A342" s="15" t="s">
        <v>311</v>
      </c>
      <c r="B342" s="15" t="s">
        <v>306</v>
      </c>
      <c r="C342" s="11" t="s">
        <v>21</v>
      </c>
      <c r="D342" s="19"/>
      <c r="E342" s="19"/>
      <c r="F342" s="19"/>
      <c r="G342" s="19"/>
      <c r="H342" s="19">
        <v>0</v>
      </c>
      <c r="I342" s="19"/>
      <c r="J342" s="19"/>
    </row>
    <row r="343" spans="1:10">
      <c r="A343" s="15" t="s">
        <v>312</v>
      </c>
      <c r="B343" s="15" t="s">
        <v>306</v>
      </c>
      <c r="C343" s="11" t="s">
        <v>21</v>
      </c>
      <c r="D343" s="19"/>
      <c r="E343" s="19"/>
      <c r="F343" s="19"/>
      <c r="G343" s="19"/>
      <c r="H343" s="19">
        <v>0</v>
      </c>
      <c r="I343" s="19"/>
      <c r="J343" s="19"/>
    </row>
    <row r="344" spans="1:10">
      <c r="A344" s="15" t="s">
        <v>313</v>
      </c>
      <c r="B344" s="15" t="s">
        <v>306</v>
      </c>
      <c r="C344" s="11" t="s">
        <v>21</v>
      </c>
      <c r="D344" s="19"/>
      <c r="E344" s="19"/>
      <c r="F344" s="19"/>
      <c r="G344" s="19"/>
      <c r="H344" s="19">
        <v>0</v>
      </c>
      <c r="I344" s="19"/>
      <c r="J344" s="19"/>
    </row>
    <row r="345" spans="1:10">
      <c r="A345" s="15" t="s">
        <v>314</v>
      </c>
      <c r="B345" s="15" t="s">
        <v>306</v>
      </c>
      <c r="C345" s="11" t="s">
        <v>21</v>
      </c>
      <c r="D345" s="19"/>
      <c r="E345" s="19"/>
      <c r="F345" s="19"/>
      <c r="G345" s="19"/>
      <c r="H345" s="19">
        <v>0</v>
      </c>
      <c r="I345" s="19"/>
      <c r="J345" s="19"/>
    </row>
    <row r="346" spans="1:10">
      <c r="A346" s="15" t="s">
        <v>315</v>
      </c>
      <c r="B346" s="15" t="s">
        <v>306</v>
      </c>
      <c r="C346" s="11" t="s">
        <v>21</v>
      </c>
      <c r="D346" s="19"/>
      <c r="E346" s="19"/>
      <c r="F346" s="19"/>
      <c r="G346" s="19"/>
      <c r="H346" s="19">
        <v>0</v>
      </c>
      <c r="I346" s="19"/>
      <c r="J346" s="19"/>
    </row>
    <row r="347" spans="1:10">
      <c r="A347" s="15" t="s">
        <v>316</v>
      </c>
      <c r="B347" s="15" t="s">
        <v>306</v>
      </c>
      <c r="C347" s="11" t="s">
        <v>21</v>
      </c>
      <c r="D347" s="19"/>
      <c r="E347" s="19"/>
      <c r="F347" s="19"/>
      <c r="G347" s="19"/>
      <c r="H347" s="19">
        <v>0</v>
      </c>
      <c r="I347" s="19"/>
      <c r="J347" s="19"/>
    </row>
    <row r="348" spans="1:10">
      <c r="A348" s="15" t="s">
        <v>317</v>
      </c>
      <c r="B348" s="15" t="s">
        <v>306</v>
      </c>
      <c r="C348" s="11" t="s">
        <v>104</v>
      </c>
      <c r="D348" s="19"/>
      <c r="E348" s="19"/>
      <c r="F348" s="19"/>
      <c r="G348" s="19"/>
      <c r="H348" s="19"/>
      <c r="I348" s="19"/>
      <c r="J348" s="19"/>
    </row>
    <row r="349" spans="1:10">
      <c r="A349" s="15" t="s">
        <v>318</v>
      </c>
      <c r="B349" s="15" t="s">
        <v>306</v>
      </c>
      <c r="C349" s="11" t="s">
        <v>21</v>
      </c>
      <c r="D349" s="19"/>
      <c r="E349" s="19"/>
      <c r="F349" s="19"/>
      <c r="G349" s="19"/>
      <c r="H349" s="19">
        <v>0</v>
      </c>
      <c r="I349" s="19"/>
      <c r="J349" s="19"/>
    </row>
    <row r="350" spans="1:10">
      <c r="A350" s="15" t="s">
        <v>319</v>
      </c>
      <c r="B350" s="15" t="s">
        <v>306</v>
      </c>
      <c r="C350" s="11" t="s">
        <v>320</v>
      </c>
      <c r="D350" s="19"/>
      <c r="E350" s="19"/>
      <c r="F350" s="19"/>
      <c r="G350" s="19"/>
      <c r="H350" s="19"/>
      <c r="I350" s="19"/>
      <c r="J350" s="19"/>
    </row>
    <row r="351" spans="1:10">
      <c r="A351" s="15" t="s">
        <v>321</v>
      </c>
      <c r="B351" s="15" t="s">
        <v>31</v>
      </c>
      <c r="C351" s="11" t="s">
        <v>21</v>
      </c>
      <c r="D351" s="19"/>
      <c r="E351" s="19"/>
      <c r="F351" s="19"/>
      <c r="G351" s="19"/>
      <c r="H351" s="19">
        <v>3320.0050000000001</v>
      </c>
      <c r="I351" s="19"/>
      <c r="J351" s="19"/>
    </row>
    <row r="352" spans="1:10">
      <c r="A352" s="15" t="s">
        <v>322</v>
      </c>
      <c r="B352" s="15" t="s">
        <v>306</v>
      </c>
      <c r="C352" s="11" t="s">
        <v>21</v>
      </c>
      <c r="D352" s="19"/>
      <c r="E352" s="19"/>
      <c r="F352" s="19"/>
      <c r="G352" s="19"/>
      <c r="H352" s="19">
        <v>0</v>
      </c>
      <c r="I352" s="19"/>
      <c r="J352" s="19"/>
    </row>
    <row r="353" spans="1:10">
      <c r="C353" s="11" t="s">
        <v>104</v>
      </c>
      <c r="D353" s="19"/>
      <c r="E353" s="19"/>
      <c r="F353" s="19"/>
      <c r="G353" s="19"/>
      <c r="H353" s="19"/>
      <c r="I353" s="19"/>
      <c r="J353" s="19"/>
    </row>
    <row r="354" spans="1:10">
      <c r="A354" s="15" t="s">
        <v>323</v>
      </c>
      <c r="B354" s="15" t="s">
        <v>306</v>
      </c>
      <c r="C354" s="11" t="s">
        <v>320</v>
      </c>
      <c r="D354" s="19"/>
      <c r="E354" s="19"/>
      <c r="F354" s="19"/>
      <c r="G354" s="19"/>
      <c r="H354" s="19"/>
      <c r="I354" s="19"/>
      <c r="J354" s="19"/>
    </row>
    <row r="355" spans="1:10">
      <c r="A355" s="15" t="s">
        <v>324</v>
      </c>
      <c r="B355" s="15" t="s">
        <v>306</v>
      </c>
      <c r="C355" s="11" t="s">
        <v>21</v>
      </c>
      <c r="D355" s="19"/>
      <c r="E355" s="19"/>
      <c r="F355" s="19"/>
      <c r="G355" s="19"/>
      <c r="H355" s="19">
        <v>0</v>
      </c>
      <c r="I355" s="19"/>
      <c r="J355" s="19"/>
    </row>
    <row r="356" spans="1:10">
      <c r="A356" s="15" t="s">
        <v>325</v>
      </c>
      <c r="B356" s="15" t="s">
        <v>306</v>
      </c>
      <c r="C356" s="11" t="s">
        <v>21</v>
      </c>
      <c r="D356" s="19"/>
      <c r="E356" s="19"/>
      <c r="F356" s="19"/>
      <c r="G356" s="19"/>
      <c r="H356" s="19">
        <v>0</v>
      </c>
      <c r="I356" s="19"/>
      <c r="J356" s="19"/>
    </row>
    <row r="357" spans="1:10">
      <c r="A357" s="15" t="s">
        <v>326</v>
      </c>
      <c r="B357" s="15" t="s">
        <v>306</v>
      </c>
      <c r="C357" s="11" t="s">
        <v>21</v>
      </c>
      <c r="D357" s="19"/>
      <c r="E357" s="19"/>
      <c r="F357" s="19"/>
      <c r="G357" s="19"/>
      <c r="H357" s="19">
        <v>0</v>
      </c>
      <c r="I357" s="19"/>
      <c r="J357" s="19"/>
    </row>
    <row r="358" spans="1:10">
      <c r="A358" s="15" t="s">
        <v>327</v>
      </c>
      <c r="B358" s="15" t="s">
        <v>306</v>
      </c>
      <c r="C358" s="11" t="s">
        <v>21</v>
      </c>
      <c r="D358" s="19"/>
      <c r="E358" s="19"/>
      <c r="F358" s="19"/>
      <c r="G358" s="19"/>
      <c r="H358" s="19">
        <v>0</v>
      </c>
      <c r="I358" s="19"/>
      <c r="J358" s="19"/>
    </row>
    <row r="359" spans="1:10">
      <c r="A359" s="15" t="s">
        <v>328</v>
      </c>
      <c r="B359" s="15" t="s">
        <v>306</v>
      </c>
      <c r="C359" s="11" t="s">
        <v>21</v>
      </c>
      <c r="D359" s="19"/>
      <c r="E359" s="19"/>
      <c r="F359" s="19"/>
      <c r="G359" s="19">
        <v>0</v>
      </c>
      <c r="H359" s="19">
        <v>0</v>
      </c>
      <c r="I359" s="19"/>
      <c r="J359" s="19"/>
    </row>
    <row r="360" spans="1:10">
      <c r="C360" s="11" t="s">
        <v>320</v>
      </c>
      <c r="D360" s="19"/>
      <c r="E360" s="19"/>
      <c r="F360" s="19"/>
      <c r="G360" s="19"/>
      <c r="H360" s="19"/>
      <c r="I360" s="19"/>
      <c r="J360" s="19"/>
    </row>
    <row r="361" spans="1:10">
      <c r="A361" s="15" t="s">
        <v>329</v>
      </c>
      <c r="B361" s="15" t="s">
        <v>306</v>
      </c>
      <c r="C361" s="11" t="s">
        <v>320</v>
      </c>
      <c r="D361" s="19"/>
      <c r="E361" s="19"/>
      <c r="F361" s="19"/>
      <c r="G361" s="19"/>
      <c r="H361" s="19"/>
      <c r="I361" s="19"/>
      <c r="J361" s="19"/>
    </row>
    <row r="362" spans="1:10">
      <c r="B362" s="15" t="s">
        <v>330</v>
      </c>
      <c r="C362" s="11" t="s">
        <v>104</v>
      </c>
      <c r="D362" s="19"/>
      <c r="E362" s="19"/>
      <c r="F362" s="19"/>
      <c r="G362" s="19"/>
      <c r="H362" s="19"/>
      <c r="I362" s="19"/>
      <c r="J362" s="19"/>
    </row>
    <row r="363" spans="1:10">
      <c r="A363" s="15" t="s">
        <v>331</v>
      </c>
      <c r="B363" s="15" t="s">
        <v>332</v>
      </c>
      <c r="C363" s="11" t="s">
        <v>21</v>
      </c>
      <c r="D363" s="19"/>
      <c r="E363" s="19"/>
      <c r="F363" s="19"/>
      <c r="G363" s="19"/>
      <c r="H363" s="19">
        <v>0</v>
      </c>
      <c r="I363" s="19"/>
      <c r="J363" s="19"/>
    </row>
    <row r="364" spans="1:10">
      <c r="A364" s="15" t="s">
        <v>333</v>
      </c>
      <c r="B364" s="15" t="s">
        <v>306</v>
      </c>
      <c r="C364" s="11" t="s">
        <v>21</v>
      </c>
      <c r="D364" s="19"/>
      <c r="E364" s="19"/>
      <c r="F364" s="19"/>
      <c r="G364" s="19"/>
      <c r="H364" s="19">
        <v>0</v>
      </c>
      <c r="I364" s="19"/>
      <c r="J364" s="19"/>
    </row>
    <row r="365" spans="1:10">
      <c r="C365" s="11" t="s">
        <v>29</v>
      </c>
      <c r="D365" s="19"/>
      <c r="E365" s="19"/>
      <c r="F365" s="19"/>
      <c r="G365" s="19"/>
      <c r="H365" s="19"/>
      <c r="I365" s="19"/>
      <c r="J365" s="19"/>
    </row>
    <row r="366" spans="1:10">
      <c r="C366" s="11" t="s">
        <v>320</v>
      </c>
      <c r="D366" s="19"/>
      <c r="E366" s="19"/>
      <c r="F366" s="19"/>
      <c r="G366" s="19"/>
      <c r="H366" s="19"/>
      <c r="I366" s="19"/>
      <c r="J366" s="19"/>
    </row>
    <row r="367" spans="1:10">
      <c r="A367" s="15" t="s">
        <v>334</v>
      </c>
      <c r="B367" s="15" t="s">
        <v>330</v>
      </c>
      <c r="C367" s="11" t="s">
        <v>104</v>
      </c>
      <c r="D367" s="19"/>
      <c r="E367" s="19"/>
      <c r="F367" s="19"/>
      <c r="G367" s="19"/>
      <c r="H367" s="19"/>
      <c r="I367" s="19"/>
      <c r="J367" s="19"/>
    </row>
    <row r="368" spans="1:10">
      <c r="A368" s="15" t="s">
        <v>335</v>
      </c>
      <c r="B368" s="15" t="s">
        <v>306</v>
      </c>
      <c r="C368" s="11" t="s">
        <v>21</v>
      </c>
      <c r="D368" s="19"/>
      <c r="E368" s="19"/>
      <c r="F368" s="19"/>
      <c r="G368" s="19"/>
      <c r="H368" s="19">
        <v>0</v>
      </c>
      <c r="I368" s="19"/>
      <c r="J368" s="19"/>
    </row>
    <row r="369" spans="1:10">
      <c r="A369" s="15" t="s">
        <v>336</v>
      </c>
      <c r="B369" s="15" t="s">
        <v>306</v>
      </c>
      <c r="C369" s="11" t="s">
        <v>21</v>
      </c>
      <c r="D369" s="19"/>
      <c r="E369" s="19"/>
      <c r="F369" s="19"/>
      <c r="G369" s="19"/>
      <c r="H369" s="19">
        <v>0</v>
      </c>
      <c r="I369" s="19"/>
      <c r="J369" s="19"/>
    </row>
    <row r="370" spans="1:10">
      <c r="C370" s="11" t="s">
        <v>320</v>
      </c>
      <c r="D370" s="19"/>
      <c r="E370" s="19"/>
      <c r="F370" s="19"/>
      <c r="G370" s="19"/>
      <c r="H370" s="19"/>
      <c r="I370" s="19"/>
      <c r="J370" s="19"/>
    </row>
    <row r="371" spans="1:10">
      <c r="A371" s="15" t="s">
        <v>337</v>
      </c>
      <c r="B371" s="15" t="s">
        <v>332</v>
      </c>
      <c r="C371" s="11" t="s">
        <v>33</v>
      </c>
      <c r="D371" s="19"/>
      <c r="E371" s="19"/>
      <c r="F371" s="19"/>
      <c r="G371" s="19">
        <v>336.03</v>
      </c>
      <c r="H371" s="19"/>
      <c r="I371" s="19"/>
      <c r="J371" s="19"/>
    </row>
    <row r="372" spans="1:10">
      <c r="A372" s="15" t="s">
        <v>338</v>
      </c>
      <c r="B372" s="15" t="s">
        <v>306</v>
      </c>
      <c r="C372" s="11" t="s">
        <v>21</v>
      </c>
      <c r="D372" s="19"/>
      <c r="E372" s="19"/>
      <c r="F372" s="19"/>
      <c r="G372" s="19"/>
      <c r="H372" s="19">
        <v>0</v>
      </c>
      <c r="I372" s="19"/>
      <c r="J372" s="19"/>
    </row>
    <row r="373" spans="1:10">
      <c r="C373" s="11" t="s">
        <v>29</v>
      </c>
      <c r="D373" s="19"/>
      <c r="E373" s="19"/>
      <c r="F373" s="19"/>
      <c r="G373" s="19"/>
      <c r="H373" s="19"/>
      <c r="I373" s="19"/>
      <c r="J373" s="19"/>
    </row>
    <row r="374" spans="1:10">
      <c r="C374" s="11" t="s">
        <v>320</v>
      </c>
      <c r="D374" s="19"/>
      <c r="E374" s="19"/>
      <c r="F374" s="19"/>
      <c r="G374" s="19"/>
      <c r="H374" s="19"/>
      <c r="I374" s="19"/>
      <c r="J374" s="19"/>
    </row>
    <row r="375" spans="1:10">
      <c r="A375" s="15" t="s">
        <v>339</v>
      </c>
      <c r="B375" s="15" t="s">
        <v>306</v>
      </c>
      <c r="C375" s="11" t="s">
        <v>21</v>
      </c>
      <c r="D375" s="19"/>
      <c r="E375" s="19"/>
      <c r="F375" s="19"/>
      <c r="G375" s="19"/>
      <c r="H375" s="19">
        <v>0</v>
      </c>
      <c r="I375" s="19"/>
      <c r="J375" s="19"/>
    </row>
    <row r="376" spans="1:10">
      <c r="A376" s="15" t="s">
        <v>340</v>
      </c>
      <c r="B376" s="15" t="s">
        <v>306</v>
      </c>
      <c r="C376" s="11" t="s">
        <v>21</v>
      </c>
      <c r="D376" s="19"/>
      <c r="E376" s="19"/>
      <c r="F376" s="19"/>
      <c r="G376" s="19"/>
      <c r="H376" s="19">
        <v>0</v>
      </c>
      <c r="I376" s="19"/>
      <c r="J376" s="19"/>
    </row>
    <row r="377" spans="1:10">
      <c r="A377" s="15" t="s">
        <v>341</v>
      </c>
      <c r="B377" s="15" t="s">
        <v>306</v>
      </c>
      <c r="C377" s="11" t="s">
        <v>21</v>
      </c>
      <c r="D377" s="19"/>
      <c r="E377" s="19"/>
      <c r="F377" s="19"/>
      <c r="G377" s="19"/>
      <c r="H377" s="19">
        <v>0</v>
      </c>
      <c r="I377" s="19"/>
      <c r="J377" s="19"/>
    </row>
    <row r="378" spans="1:10">
      <c r="A378" s="15" t="s">
        <v>342</v>
      </c>
      <c r="B378" s="15" t="s">
        <v>306</v>
      </c>
      <c r="C378" s="11" t="s">
        <v>21</v>
      </c>
      <c r="D378" s="19"/>
      <c r="E378" s="19"/>
      <c r="F378" s="19"/>
      <c r="G378" s="19"/>
      <c r="H378" s="19">
        <v>0</v>
      </c>
      <c r="I378" s="19"/>
      <c r="J378" s="19"/>
    </row>
    <row r="379" spans="1:10">
      <c r="A379" s="15" t="s">
        <v>343</v>
      </c>
      <c r="B379" s="15" t="s">
        <v>306</v>
      </c>
      <c r="C379" s="11" t="s">
        <v>320</v>
      </c>
      <c r="D379" s="19"/>
      <c r="E379" s="19"/>
      <c r="F379" s="19"/>
      <c r="G379" s="19"/>
      <c r="H379" s="19"/>
      <c r="I379" s="19"/>
      <c r="J379" s="19"/>
    </row>
    <row r="380" spans="1:10">
      <c r="A380" s="15" t="s">
        <v>344</v>
      </c>
      <c r="B380" s="15" t="s">
        <v>306</v>
      </c>
      <c r="C380" s="11" t="s">
        <v>21</v>
      </c>
      <c r="D380" s="19"/>
      <c r="E380" s="19"/>
      <c r="F380" s="19"/>
      <c r="G380" s="19"/>
      <c r="H380" s="19">
        <v>0</v>
      </c>
      <c r="I380" s="19"/>
      <c r="J380" s="19"/>
    </row>
    <row r="381" spans="1:10">
      <c r="A381" s="15" t="s">
        <v>345</v>
      </c>
      <c r="B381" s="15" t="s">
        <v>96</v>
      </c>
      <c r="C381" s="11" t="s">
        <v>33</v>
      </c>
      <c r="D381" s="19"/>
      <c r="E381" s="19"/>
      <c r="F381" s="19"/>
      <c r="G381" s="19">
        <v>0</v>
      </c>
      <c r="H381" s="19"/>
      <c r="I381" s="19"/>
      <c r="J381" s="19"/>
    </row>
    <row r="382" spans="1:10">
      <c r="A382" s="15" t="s">
        <v>346</v>
      </c>
      <c r="B382" s="15" t="s">
        <v>306</v>
      </c>
      <c r="C382" s="11" t="s">
        <v>21</v>
      </c>
      <c r="D382" s="19"/>
      <c r="E382" s="19"/>
      <c r="F382" s="19"/>
      <c r="G382" s="19"/>
      <c r="H382" s="19">
        <v>0</v>
      </c>
      <c r="I382" s="19"/>
      <c r="J382" s="19"/>
    </row>
    <row r="383" spans="1:10">
      <c r="C383" s="11" t="s">
        <v>104</v>
      </c>
      <c r="D383" s="19"/>
      <c r="E383" s="19"/>
      <c r="F383" s="19"/>
      <c r="G383" s="19"/>
      <c r="H383" s="19"/>
      <c r="I383" s="19"/>
      <c r="J383" s="19"/>
    </row>
    <row r="384" spans="1:10">
      <c r="A384" s="15" t="s">
        <v>347</v>
      </c>
      <c r="B384" s="15" t="s">
        <v>306</v>
      </c>
      <c r="C384" s="11" t="s">
        <v>21</v>
      </c>
      <c r="D384" s="19"/>
      <c r="E384" s="19"/>
      <c r="F384" s="19"/>
      <c r="G384" s="19"/>
      <c r="H384" s="19">
        <v>0</v>
      </c>
      <c r="I384" s="19"/>
      <c r="J384" s="19"/>
    </row>
    <row r="385" spans="1:10">
      <c r="C385" s="11" t="s">
        <v>29</v>
      </c>
      <c r="D385" s="19"/>
      <c r="E385" s="19"/>
      <c r="F385" s="19"/>
      <c r="G385" s="19"/>
      <c r="H385" s="19"/>
      <c r="I385" s="19"/>
      <c r="J385" s="19"/>
    </row>
    <row r="386" spans="1:10">
      <c r="C386" s="11" t="s">
        <v>320</v>
      </c>
      <c r="D386" s="19"/>
      <c r="E386" s="19"/>
      <c r="F386" s="19"/>
      <c r="G386" s="19"/>
      <c r="H386" s="19"/>
      <c r="I386" s="19"/>
      <c r="J386" s="19"/>
    </row>
    <row r="387" spans="1:10">
      <c r="A387" s="15" t="s">
        <v>348</v>
      </c>
      <c r="B387" s="15" t="s">
        <v>332</v>
      </c>
      <c r="C387" s="11" t="s">
        <v>21</v>
      </c>
      <c r="D387" s="19"/>
      <c r="E387" s="19"/>
      <c r="F387" s="19"/>
      <c r="G387" s="19"/>
      <c r="H387" s="19">
        <v>16.856059999999999</v>
      </c>
      <c r="I387" s="19"/>
      <c r="J387" s="19"/>
    </row>
    <row r="388" spans="1:10">
      <c r="C388" s="11" t="s">
        <v>33</v>
      </c>
      <c r="D388" s="19"/>
      <c r="E388" s="19"/>
      <c r="F388" s="19"/>
      <c r="G388" s="19">
        <v>8091.37</v>
      </c>
      <c r="H388" s="19"/>
      <c r="I388" s="19"/>
      <c r="J388" s="19"/>
    </row>
    <row r="389" spans="1:10">
      <c r="A389" s="15" t="s">
        <v>349</v>
      </c>
      <c r="B389" s="15" t="s">
        <v>306</v>
      </c>
      <c r="C389" s="11" t="s">
        <v>21</v>
      </c>
      <c r="D389" s="19"/>
      <c r="E389" s="19"/>
      <c r="F389" s="19"/>
      <c r="G389" s="19"/>
      <c r="H389" s="19">
        <v>0</v>
      </c>
      <c r="I389" s="19"/>
      <c r="J389" s="19"/>
    </row>
    <row r="390" spans="1:10">
      <c r="C390" s="11" t="s">
        <v>320</v>
      </c>
      <c r="D390" s="19"/>
      <c r="E390" s="19"/>
      <c r="F390" s="19"/>
      <c r="G390" s="19"/>
      <c r="H390" s="19"/>
      <c r="I390" s="19"/>
      <c r="J390" s="19"/>
    </row>
    <row r="391" spans="1:10">
      <c r="A391" s="15" t="s">
        <v>350</v>
      </c>
      <c r="B391" s="15" t="s">
        <v>306</v>
      </c>
      <c r="C391" s="11" t="s">
        <v>21</v>
      </c>
      <c r="D391" s="19"/>
      <c r="E391" s="19"/>
      <c r="F391" s="19"/>
      <c r="G391" s="19"/>
      <c r="H391" s="19">
        <v>0</v>
      </c>
      <c r="I391" s="19"/>
      <c r="J391" s="19"/>
    </row>
    <row r="392" spans="1:10">
      <c r="A392" s="15" t="s">
        <v>351</v>
      </c>
      <c r="B392" s="15" t="s">
        <v>306</v>
      </c>
      <c r="C392" s="11" t="s">
        <v>21</v>
      </c>
      <c r="D392" s="19"/>
      <c r="E392" s="19"/>
      <c r="F392" s="19"/>
      <c r="G392" s="19"/>
      <c r="H392" s="19">
        <v>0</v>
      </c>
      <c r="I392" s="19"/>
      <c r="J392" s="19"/>
    </row>
    <row r="393" spans="1:10">
      <c r="A393" s="15" t="s">
        <v>352</v>
      </c>
      <c r="B393" s="15" t="s">
        <v>332</v>
      </c>
      <c r="C393" s="11" t="s">
        <v>104</v>
      </c>
      <c r="D393" s="19"/>
      <c r="E393" s="19"/>
      <c r="F393" s="19"/>
      <c r="G393" s="19"/>
      <c r="H393" s="19"/>
      <c r="I393" s="19"/>
      <c r="J393" s="19"/>
    </row>
    <row r="394" spans="1:10">
      <c r="A394" s="15" t="s">
        <v>353</v>
      </c>
      <c r="B394" s="15" t="s">
        <v>306</v>
      </c>
      <c r="C394" s="11" t="s">
        <v>320</v>
      </c>
      <c r="D394" s="19"/>
      <c r="E394" s="19"/>
      <c r="F394" s="19"/>
      <c r="G394" s="19"/>
      <c r="H394" s="19"/>
      <c r="I394" s="19"/>
      <c r="J394" s="19"/>
    </row>
    <row r="395" spans="1:10">
      <c r="A395" s="15" t="s">
        <v>354</v>
      </c>
      <c r="B395" s="15" t="s">
        <v>306</v>
      </c>
      <c r="C395" s="11" t="s">
        <v>21</v>
      </c>
      <c r="D395" s="19"/>
      <c r="E395" s="19"/>
      <c r="F395" s="19"/>
      <c r="G395" s="19"/>
      <c r="H395" s="19">
        <v>0</v>
      </c>
      <c r="I395" s="19"/>
      <c r="J395" s="19"/>
    </row>
    <row r="396" spans="1:10">
      <c r="C396" s="11" t="s">
        <v>104</v>
      </c>
      <c r="D396" s="19"/>
      <c r="E396" s="19"/>
      <c r="F396" s="19"/>
      <c r="G396" s="19"/>
      <c r="H396" s="19"/>
      <c r="I396" s="19"/>
      <c r="J396" s="19"/>
    </row>
    <row r="397" spans="1:10">
      <c r="A397" s="15" t="s">
        <v>355</v>
      </c>
      <c r="B397" s="15" t="s">
        <v>306</v>
      </c>
      <c r="C397" s="11" t="s">
        <v>320</v>
      </c>
      <c r="D397" s="19"/>
      <c r="E397" s="19"/>
      <c r="F397" s="19"/>
      <c r="G397" s="19"/>
      <c r="H397" s="19"/>
      <c r="I397" s="19"/>
      <c r="J397" s="19"/>
    </row>
    <row r="398" spans="1:10">
      <c r="A398" s="15" t="s">
        <v>356</v>
      </c>
      <c r="B398" s="15" t="s">
        <v>96</v>
      </c>
      <c r="C398" s="11" t="s">
        <v>33</v>
      </c>
      <c r="D398" s="19"/>
      <c r="E398" s="19"/>
      <c r="F398" s="19"/>
      <c r="G398" s="19">
        <v>0</v>
      </c>
      <c r="H398" s="19"/>
      <c r="I398" s="19"/>
      <c r="J398" s="19"/>
    </row>
    <row r="399" spans="1:10">
      <c r="A399" s="15" t="s">
        <v>357</v>
      </c>
      <c r="B399" s="15" t="s">
        <v>306</v>
      </c>
      <c r="C399" s="11" t="s">
        <v>21</v>
      </c>
      <c r="D399" s="19"/>
      <c r="E399" s="19"/>
      <c r="F399" s="19"/>
      <c r="G399" s="19"/>
      <c r="H399" s="19">
        <v>0</v>
      </c>
      <c r="I399" s="19"/>
      <c r="J399" s="19"/>
    </row>
    <row r="400" spans="1:10">
      <c r="C400" s="11" t="s">
        <v>320</v>
      </c>
      <c r="D400" s="19"/>
      <c r="E400" s="19"/>
      <c r="F400" s="19"/>
      <c r="G400" s="19"/>
      <c r="H400" s="19"/>
      <c r="I400" s="19"/>
      <c r="J400" s="19"/>
    </row>
    <row r="401" spans="1:10">
      <c r="A401" s="15" t="s">
        <v>358</v>
      </c>
      <c r="B401" s="15" t="s">
        <v>306</v>
      </c>
      <c r="C401" s="11" t="s">
        <v>21</v>
      </c>
      <c r="D401" s="19"/>
      <c r="E401" s="19"/>
      <c r="F401" s="19"/>
      <c r="G401" s="19"/>
      <c r="H401" s="19">
        <v>0</v>
      </c>
      <c r="I401" s="19"/>
      <c r="J401" s="19"/>
    </row>
    <row r="402" spans="1:10">
      <c r="A402" s="15" t="s">
        <v>359</v>
      </c>
      <c r="B402" s="15" t="s">
        <v>306</v>
      </c>
      <c r="C402" s="11" t="s">
        <v>21</v>
      </c>
      <c r="D402" s="19"/>
      <c r="E402" s="19"/>
      <c r="F402" s="19"/>
      <c r="G402" s="19"/>
      <c r="H402" s="19">
        <v>0</v>
      </c>
      <c r="I402" s="19"/>
      <c r="J402" s="19"/>
    </row>
    <row r="403" spans="1:10">
      <c r="C403" s="11" t="s">
        <v>29</v>
      </c>
      <c r="D403" s="19"/>
      <c r="E403" s="19"/>
      <c r="F403" s="19"/>
      <c r="G403" s="19"/>
      <c r="H403" s="19"/>
      <c r="I403" s="19"/>
      <c r="J403" s="19"/>
    </row>
    <row r="404" spans="1:10">
      <c r="C404" s="11" t="s">
        <v>320</v>
      </c>
      <c r="D404" s="19"/>
      <c r="E404" s="19"/>
      <c r="F404" s="19"/>
      <c r="G404" s="19"/>
      <c r="H404" s="19"/>
      <c r="I404" s="19"/>
      <c r="J404" s="19"/>
    </row>
    <row r="405" spans="1:10">
      <c r="A405" s="15" t="s">
        <v>360</v>
      </c>
      <c r="B405" s="15" t="s">
        <v>306</v>
      </c>
      <c r="C405" s="11" t="s">
        <v>21</v>
      </c>
      <c r="D405" s="19"/>
      <c r="E405" s="19"/>
      <c r="F405" s="19"/>
      <c r="G405" s="19"/>
      <c r="H405" s="19">
        <v>0</v>
      </c>
      <c r="I405" s="19"/>
      <c r="J405" s="19"/>
    </row>
    <row r="406" spans="1:10">
      <c r="A406" s="15" t="s">
        <v>361</v>
      </c>
      <c r="B406" s="15" t="s">
        <v>332</v>
      </c>
      <c r="C406" s="11" t="s">
        <v>21</v>
      </c>
      <c r="D406" s="19"/>
      <c r="E406" s="19"/>
      <c r="F406" s="19"/>
      <c r="G406" s="19"/>
      <c r="H406" s="19">
        <v>317.37354999999997</v>
      </c>
      <c r="I406" s="19"/>
      <c r="J406" s="19"/>
    </row>
    <row r="407" spans="1:10">
      <c r="A407" s="15" t="s">
        <v>362</v>
      </c>
      <c r="B407" s="15" t="s">
        <v>332</v>
      </c>
      <c r="C407" s="11" t="s">
        <v>104</v>
      </c>
      <c r="D407" s="19"/>
      <c r="E407" s="19"/>
      <c r="F407" s="19"/>
      <c r="G407" s="19"/>
      <c r="H407" s="19"/>
      <c r="I407" s="19"/>
      <c r="J407" s="19"/>
    </row>
    <row r="408" spans="1:10">
      <c r="A408" s="15" t="s">
        <v>363</v>
      </c>
      <c r="B408" s="15" t="s">
        <v>306</v>
      </c>
      <c r="C408" s="11" t="s">
        <v>320</v>
      </c>
      <c r="D408" s="19"/>
      <c r="E408" s="19"/>
      <c r="F408" s="19"/>
      <c r="G408" s="19"/>
      <c r="H408" s="19"/>
      <c r="I408" s="19"/>
      <c r="J408" s="19"/>
    </row>
    <row r="409" spans="1:10">
      <c r="A409" s="15" t="s">
        <v>364</v>
      </c>
      <c r="B409" s="15" t="s">
        <v>306</v>
      </c>
      <c r="C409" s="11" t="s">
        <v>21</v>
      </c>
      <c r="D409" s="19"/>
      <c r="E409" s="19"/>
      <c r="F409" s="19"/>
      <c r="G409" s="19"/>
      <c r="H409" s="19">
        <v>0</v>
      </c>
      <c r="I409" s="19"/>
      <c r="J409" s="19"/>
    </row>
    <row r="410" spans="1:10">
      <c r="A410" s="15" t="s">
        <v>365</v>
      </c>
      <c r="B410" s="15" t="s">
        <v>306</v>
      </c>
      <c r="C410" s="11" t="s">
        <v>104</v>
      </c>
      <c r="D410" s="19"/>
      <c r="E410" s="19"/>
      <c r="F410" s="19"/>
      <c r="G410" s="19"/>
      <c r="H410" s="19"/>
      <c r="I410" s="19"/>
      <c r="J410" s="19"/>
    </row>
    <row r="411" spans="1:10">
      <c r="A411" s="15" t="s">
        <v>366</v>
      </c>
      <c r="B411" s="15" t="s">
        <v>306</v>
      </c>
      <c r="C411" s="11" t="s">
        <v>21</v>
      </c>
      <c r="D411" s="19"/>
      <c r="E411" s="19"/>
      <c r="F411" s="19"/>
      <c r="G411" s="19"/>
      <c r="H411" s="19">
        <v>0</v>
      </c>
      <c r="I411" s="19"/>
      <c r="J411" s="19"/>
    </row>
    <row r="412" spans="1:10">
      <c r="C412" s="11" t="s">
        <v>104</v>
      </c>
      <c r="D412" s="19"/>
      <c r="E412" s="19"/>
      <c r="F412" s="19"/>
      <c r="G412" s="19"/>
      <c r="H412" s="19"/>
      <c r="I412" s="19"/>
      <c r="J412" s="19"/>
    </row>
    <row r="413" spans="1:10">
      <c r="D413" s="19"/>
      <c r="E413" s="19"/>
      <c r="F413" s="19"/>
      <c r="G413" s="19"/>
      <c r="H413" s="19"/>
      <c r="I413" s="19"/>
      <c r="J413" s="19"/>
    </row>
    <row r="414" spans="1:10" s="18" customFormat="1" ht="15">
      <c r="A414" s="14" t="s">
        <v>68</v>
      </c>
      <c r="B414" s="14"/>
      <c r="C414" s="16"/>
      <c r="D414" s="17">
        <f>+SUM(D338:D412)</f>
        <v>0</v>
      </c>
      <c r="E414" s="17">
        <f t="shared" ref="E414:J414" si="10">+SUM(E338:E412)</f>
        <v>0</v>
      </c>
      <c r="F414" s="17">
        <f t="shared" si="10"/>
        <v>0</v>
      </c>
      <c r="G414" s="17">
        <f t="shared" si="10"/>
        <v>8427.4</v>
      </c>
      <c r="H414" s="17">
        <f t="shared" si="10"/>
        <v>3654.23461</v>
      </c>
      <c r="I414" s="17">
        <f t="shared" si="10"/>
        <v>0</v>
      </c>
      <c r="J414" s="17">
        <f t="shared" si="10"/>
        <v>0</v>
      </c>
    </row>
    <row r="416" spans="1:10">
      <c r="A416" s="14" t="s">
        <v>369</v>
      </c>
    </row>
    <row r="417" spans="1:10" s="18" customFormat="1" ht="15">
      <c r="A417" s="14" t="s">
        <v>0</v>
      </c>
      <c r="B417" s="14" t="s">
        <v>1</v>
      </c>
      <c r="C417" s="16" t="s">
        <v>2</v>
      </c>
      <c r="D417" s="17" t="s">
        <v>4</v>
      </c>
      <c r="E417" s="17" t="s">
        <v>5</v>
      </c>
      <c r="F417" s="17" t="s">
        <v>6</v>
      </c>
      <c r="G417" s="17" t="s">
        <v>7</v>
      </c>
      <c r="H417" s="17" t="s">
        <v>8</v>
      </c>
      <c r="I417" s="17" t="s">
        <v>9</v>
      </c>
      <c r="J417" s="17" t="s">
        <v>10</v>
      </c>
    </row>
    <row r="418" spans="1:10">
      <c r="A418" s="15" t="s">
        <v>367</v>
      </c>
      <c r="B418" s="15" t="s">
        <v>368</v>
      </c>
      <c r="C418" s="11" t="s">
        <v>21</v>
      </c>
      <c r="D418" s="19"/>
      <c r="E418" s="19"/>
      <c r="F418" s="19"/>
      <c r="G418" s="19"/>
      <c r="H418" s="19">
        <v>0</v>
      </c>
      <c r="I418" s="19"/>
      <c r="J418" s="19"/>
    </row>
    <row r="419" spans="1:10">
      <c r="A419" s="15" t="s">
        <v>370</v>
      </c>
      <c r="B419" s="15" t="s">
        <v>368</v>
      </c>
      <c r="C419" s="11" t="s">
        <v>21</v>
      </c>
      <c r="D419" s="19"/>
      <c r="E419" s="19"/>
      <c r="F419" s="19"/>
      <c r="G419" s="19"/>
      <c r="H419" s="19">
        <v>0</v>
      </c>
      <c r="I419" s="19"/>
      <c r="J419" s="19"/>
    </row>
    <row r="420" spans="1:10">
      <c r="A420" s="15" t="s">
        <v>371</v>
      </c>
      <c r="B420" s="15" t="s">
        <v>372</v>
      </c>
      <c r="C420" s="11" t="s">
        <v>104</v>
      </c>
      <c r="D420" s="19"/>
      <c r="E420" s="19"/>
      <c r="F420" s="19"/>
      <c r="G420" s="19"/>
      <c r="H420" s="19"/>
      <c r="I420" s="19"/>
      <c r="J420" s="19"/>
    </row>
    <row r="421" spans="1:10">
      <c r="A421" s="15" t="s">
        <v>373</v>
      </c>
      <c r="B421" s="15" t="s">
        <v>368</v>
      </c>
      <c r="C421" s="11" t="s">
        <v>21</v>
      </c>
      <c r="D421" s="19"/>
      <c r="E421" s="19"/>
      <c r="F421" s="19"/>
      <c r="G421" s="19"/>
      <c r="H421" s="19">
        <v>0</v>
      </c>
      <c r="I421" s="19"/>
      <c r="J421" s="19"/>
    </row>
    <row r="422" spans="1:10">
      <c r="A422" s="15" t="s">
        <v>374</v>
      </c>
      <c r="B422" s="15" t="s">
        <v>368</v>
      </c>
      <c r="C422" s="11" t="s">
        <v>21</v>
      </c>
      <c r="D422" s="19"/>
      <c r="E422" s="19"/>
      <c r="F422" s="19"/>
      <c r="G422" s="19"/>
      <c r="H422" s="19">
        <v>0</v>
      </c>
      <c r="I422" s="19"/>
      <c r="J422" s="19"/>
    </row>
    <row r="423" spans="1:10">
      <c r="A423" s="15" t="s">
        <v>375</v>
      </c>
      <c r="B423" s="15" t="s">
        <v>368</v>
      </c>
      <c r="C423" s="11" t="s">
        <v>21</v>
      </c>
      <c r="D423" s="19"/>
      <c r="E423" s="19"/>
      <c r="F423" s="19"/>
      <c r="G423" s="19"/>
      <c r="H423" s="19">
        <v>0</v>
      </c>
      <c r="I423" s="19"/>
      <c r="J423" s="19"/>
    </row>
    <row r="424" spans="1:10">
      <c r="A424" s="15" t="s">
        <v>376</v>
      </c>
      <c r="B424" s="15" t="s">
        <v>19</v>
      </c>
      <c r="C424" s="11" t="s">
        <v>29</v>
      </c>
      <c r="D424" s="19"/>
      <c r="E424" s="19"/>
      <c r="F424" s="19"/>
      <c r="G424" s="19"/>
      <c r="H424" s="19"/>
      <c r="I424" s="19"/>
      <c r="J424" s="19"/>
    </row>
    <row r="425" spans="1:10">
      <c r="A425" s="15" t="s">
        <v>377</v>
      </c>
      <c r="B425" s="15" t="s">
        <v>368</v>
      </c>
      <c r="C425" s="11" t="s">
        <v>21</v>
      </c>
      <c r="D425" s="19"/>
      <c r="E425" s="19"/>
      <c r="F425" s="19"/>
      <c r="G425" s="19"/>
      <c r="H425" s="19">
        <v>0</v>
      </c>
      <c r="I425" s="19"/>
      <c r="J425" s="19"/>
    </row>
    <row r="426" spans="1:10">
      <c r="A426" s="15" t="s">
        <v>378</v>
      </c>
      <c r="B426" s="15" t="s">
        <v>368</v>
      </c>
      <c r="C426" s="11" t="s">
        <v>21</v>
      </c>
      <c r="D426" s="19"/>
      <c r="E426" s="19"/>
      <c r="F426" s="19"/>
      <c r="G426" s="19"/>
      <c r="H426" s="19">
        <v>0</v>
      </c>
      <c r="I426" s="19"/>
      <c r="J426" s="19"/>
    </row>
    <row r="427" spans="1:10">
      <c r="A427" s="15" t="s">
        <v>379</v>
      </c>
      <c r="B427" s="15" t="s">
        <v>368</v>
      </c>
      <c r="C427" s="11" t="s">
        <v>21</v>
      </c>
      <c r="D427" s="19"/>
      <c r="E427" s="19"/>
      <c r="F427" s="19"/>
      <c r="G427" s="19"/>
      <c r="H427" s="19">
        <v>0</v>
      </c>
      <c r="I427" s="19"/>
      <c r="J427" s="19"/>
    </row>
    <row r="428" spans="1:10">
      <c r="A428" s="15" t="s">
        <v>380</v>
      </c>
      <c r="B428" s="15" t="s">
        <v>368</v>
      </c>
      <c r="C428" s="11" t="s">
        <v>21</v>
      </c>
      <c r="D428" s="19"/>
      <c r="E428" s="19"/>
      <c r="F428" s="19"/>
      <c r="G428" s="19"/>
      <c r="H428" s="19">
        <v>0</v>
      </c>
      <c r="I428" s="19"/>
      <c r="J428" s="19"/>
    </row>
    <row r="429" spans="1:10">
      <c r="C429" s="11" t="s">
        <v>104</v>
      </c>
      <c r="D429" s="19"/>
      <c r="E429" s="19"/>
      <c r="F429" s="19"/>
      <c r="G429" s="19"/>
      <c r="H429" s="19"/>
      <c r="I429" s="19"/>
      <c r="J429" s="19"/>
    </row>
    <row r="430" spans="1:10">
      <c r="A430" s="15" t="s">
        <v>381</v>
      </c>
      <c r="B430" s="15" t="s">
        <v>31</v>
      </c>
      <c r="C430" s="11" t="s">
        <v>21</v>
      </c>
      <c r="D430" s="19"/>
      <c r="E430" s="19"/>
      <c r="F430" s="19"/>
      <c r="G430" s="19"/>
      <c r="H430" s="19">
        <v>4051.7749999999996</v>
      </c>
      <c r="I430" s="19"/>
      <c r="J430" s="19"/>
    </row>
    <row r="431" spans="1:10">
      <c r="A431" s="15" t="s">
        <v>382</v>
      </c>
      <c r="B431" s="15" t="s">
        <v>368</v>
      </c>
      <c r="C431" s="11" t="s">
        <v>21</v>
      </c>
      <c r="D431" s="19"/>
      <c r="E431" s="19"/>
      <c r="F431" s="19"/>
      <c r="G431" s="19"/>
      <c r="H431" s="19">
        <v>0</v>
      </c>
      <c r="I431" s="19"/>
      <c r="J431" s="19"/>
    </row>
    <row r="432" spans="1:10">
      <c r="D432" s="19"/>
      <c r="E432" s="19"/>
      <c r="F432" s="19"/>
      <c r="G432" s="19"/>
      <c r="H432" s="19"/>
      <c r="I432" s="19"/>
      <c r="J432" s="19"/>
    </row>
    <row r="433" spans="1:10" s="18" customFormat="1" ht="15">
      <c r="A433" s="14" t="s">
        <v>68</v>
      </c>
      <c r="B433" s="14"/>
      <c r="C433" s="16"/>
      <c r="D433" s="17">
        <f>+SUM(D418:D431)</f>
        <v>0</v>
      </c>
      <c r="E433" s="17">
        <f t="shared" ref="E433:J433" si="11">+SUM(E418:E431)</f>
        <v>0</v>
      </c>
      <c r="F433" s="17">
        <f t="shared" si="11"/>
        <v>0</v>
      </c>
      <c r="G433" s="17">
        <f t="shared" si="11"/>
        <v>0</v>
      </c>
      <c r="H433" s="17">
        <f t="shared" si="11"/>
        <v>4051.7749999999996</v>
      </c>
      <c r="I433" s="17">
        <f t="shared" si="11"/>
        <v>0</v>
      </c>
      <c r="J433" s="17">
        <f t="shared" si="11"/>
        <v>0</v>
      </c>
    </row>
    <row r="435" spans="1:10">
      <c r="A435" s="14" t="s">
        <v>385</v>
      </c>
    </row>
    <row r="436" spans="1:10" s="18" customFormat="1" ht="15">
      <c r="A436" s="14" t="s">
        <v>0</v>
      </c>
      <c r="B436" s="14" t="s">
        <v>1</v>
      </c>
      <c r="C436" s="16" t="s">
        <v>2</v>
      </c>
      <c r="D436" s="17" t="s">
        <v>4</v>
      </c>
      <c r="E436" s="17" t="s">
        <v>5</v>
      </c>
      <c r="F436" s="17" t="s">
        <v>6</v>
      </c>
      <c r="G436" s="17" t="s">
        <v>7</v>
      </c>
      <c r="H436" s="17" t="s">
        <v>8</v>
      </c>
      <c r="I436" s="17" t="s">
        <v>9</v>
      </c>
      <c r="J436" s="17" t="s">
        <v>10</v>
      </c>
    </row>
    <row r="437" spans="1:10">
      <c r="A437" s="15" t="s">
        <v>383</v>
      </c>
      <c r="B437" s="15" t="s">
        <v>384</v>
      </c>
      <c r="C437" s="11" t="s">
        <v>21</v>
      </c>
      <c r="D437" s="19"/>
      <c r="E437" s="19"/>
      <c r="F437" s="19"/>
      <c r="G437" s="19"/>
      <c r="H437" s="19">
        <v>0</v>
      </c>
      <c r="I437" s="19"/>
      <c r="J437" s="19"/>
    </row>
    <row r="438" spans="1:10">
      <c r="A438" s="15" t="s">
        <v>386</v>
      </c>
      <c r="B438" s="15" t="s">
        <v>384</v>
      </c>
      <c r="C438" s="11" t="s">
        <v>21</v>
      </c>
      <c r="D438" s="19"/>
      <c r="E438" s="19"/>
      <c r="F438" s="19"/>
      <c r="G438" s="19"/>
      <c r="H438" s="19">
        <v>0</v>
      </c>
      <c r="I438" s="19"/>
      <c r="J438" s="19"/>
    </row>
    <row r="439" spans="1:10">
      <c r="A439" s="15" t="s">
        <v>387</v>
      </c>
      <c r="B439" s="15" t="s">
        <v>31</v>
      </c>
      <c r="C439" s="11" t="s">
        <v>21</v>
      </c>
      <c r="D439" s="19"/>
      <c r="E439" s="19"/>
      <c r="F439" s="19"/>
      <c r="G439" s="19"/>
      <c r="H439" s="19">
        <v>5227.17</v>
      </c>
      <c r="I439" s="19"/>
      <c r="J439" s="19"/>
    </row>
    <row r="440" spans="1:10">
      <c r="A440" s="15" t="s">
        <v>388</v>
      </c>
      <c r="B440" s="15" t="s">
        <v>31</v>
      </c>
      <c r="C440" s="11" t="s">
        <v>21</v>
      </c>
      <c r="D440" s="19"/>
      <c r="E440" s="19"/>
      <c r="F440" s="19"/>
      <c r="G440" s="19"/>
      <c r="H440" s="19">
        <v>2965.1049999999996</v>
      </c>
      <c r="I440" s="19"/>
      <c r="J440" s="19"/>
    </row>
    <row r="441" spans="1:10">
      <c r="A441" s="15" t="s">
        <v>389</v>
      </c>
      <c r="B441" s="15" t="s">
        <v>31</v>
      </c>
      <c r="C441" s="11" t="s">
        <v>21</v>
      </c>
      <c r="D441" s="19"/>
      <c r="E441" s="19"/>
      <c r="F441" s="19"/>
      <c r="G441" s="19"/>
      <c r="H441" s="19">
        <v>1612.26</v>
      </c>
      <c r="I441" s="19"/>
      <c r="J441" s="19"/>
    </row>
    <row r="442" spans="1:10">
      <c r="A442" s="15" t="s">
        <v>385</v>
      </c>
      <c r="B442" s="15" t="s">
        <v>96</v>
      </c>
      <c r="C442" s="11" t="s">
        <v>21</v>
      </c>
      <c r="D442" s="19"/>
      <c r="E442" s="19"/>
      <c r="F442" s="19"/>
      <c r="G442" s="19"/>
      <c r="H442" s="19">
        <v>2333.89</v>
      </c>
      <c r="I442" s="19"/>
      <c r="J442" s="19"/>
    </row>
    <row r="443" spans="1:10">
      <c r="C443" s="11" t="s">
        <v>33</v>
      </c>
      <c r="D443" s="19"/>
      <c r="E443" s="19"/>
      <c r="F443" s="19"/>
      <c r="G443" s="19"/>
      <c r="H443" s="19">
        <v>8910</v>
      </c>
      <c r="I443" s="19"/>
      <c r="J443" s="19"/>
    </row>
    <row r="444" spans="1:10">
      <c r="B444" s="15" t="s">
        <v>384</v>
      </c>
      <c r="C444" s="11" t="s">
        <v>21</v>
      </c>
      <c r="D444" s="19"/>
      <c r="E444" s="19"/>
      <c r="F444" s="19"/>
      <c r="G444" s="19"/>
      <c r="H444" s="19">
        <v>0</v>
      </c>
      <c r="I444" s="19"/>
      <c r="J444" s="19"/>
    </row>
    <row r="445" spans="1:10">
      <c r="A445" s="15" t="s">
        <v>390</v>
      </c>
      <c r="B445" s="15" t="s">
        <v>391</v>
      </c>
      <c r="C445" s="11" t="s">
        <v>29</v>
      </c>
      <c r="D445" s="19"/>
      <c r="E445" s="19"/>
      <c r="F445" s="19"/>
      <c r="G445" s="19"/>
      <c r="H445" s="19"/>
      <c r="I445" s="19"/>
      <c r="J445" s="19"/>
    </row>
    <row r="446" spans="1:10">
      <c r="A446" s="15" t="s">
        <v>392</v>
      </c>
      <c r="B446" s="15" t="s">
        <v>391</v>
      </c>
      <c r="C446" s="11" t="s">
        <v>29</v>
      </c>
      <c r="D446" s="19"/>
      <c r="E446" s="19"/>
      <c r="F446" s="19"/>
      <c r="G446" s="19"/>
      <c r="H446" s="19"/>
      <c r="I446" s="19"/>
      <c r="J446" s="19"/>
    </row>
    <row r="447" spans="1:10">
      <c r="A447" s="15" t="s">
        <v>393</v>
      </c>
      <c r="B447" s="15" t="s">
        <v>384</v>
      </c>
      <c r="C447" s="11" t="s">
        <v>21</v>
      </c>
      <c r="D447" s="19"/>
      <c r="E447" s="19"/>
      <c r="F447" s="19"/>
      <c r="G447" s="19"/>
      <c r="H447" s="19">
        <v>0</v>
      </c>
      <c r="I447" s="19"/>
      <c r="J447" s="19"/>
    </row>
    <row r="448" spans="1:10">
      <c r="D448" s="19"/>
      <c r="E448" s="19"/>
      <c r="F448" s="19"/>
      <c r="G448" s="19"/>
      <c r="H448" s="19"/>
      <c r="I448" s="19"/>
      <c r="J448" s="19"/>
    </row>
    <row r="449" spans="1:10" s="18" customFormat="1" ht="15">
      <c r="A449" s="14" t="s">
        <v>68</v>
      </c>
      <c r="B449" s="14"/>
      <c r="C449" s="16"/>
      <c r="D449" s="17">
        <f>+SUM(D437:D447)</f>
        <v>0</v>
      </c>
      <c r="E449" s="17">
        <f t="shared" ref="E449:J449" si="12">+SUM(E437:E447)</f>
        <v>0</v>
      </c>
      <c r="F449" s="17">
        <f t="shared" si="12"/>
        <v>0</v>
      </c>
      <c r="G449" s="17">
        <f t="shared" si="12"/>
        <v>0</v>
      </c>
      <c r="H449" s="17">
        <f t="shared" si="12"/>
        <v>21048.424999999999</v>
      </c>
      <c r="I449" s="17">
        <f t="shared" si="12"/>
        <v>0</v>
      </c>
      <c r="J449" s="17">
        <f t="shared" si="12"/>
        <v>0</v>
      </c>
    </row>
    <row r="451" spans="1:10">
      <c r="A451" s="14" t="s">
        <v>396</v>
      </c>
    </row>
    <row r="452" spans="1:10" s="18" customFormat="1" ht="15">
      <c r="A452" s="14" t="s">
        <v>0</v>
      </c>
      <c r="B452" s="14" t="s">
        <v>1</v>
      </c>
      <c r="C452" s="16" t="s">
        <v>2</v>
      </c>
      <c r="D452" s="17" t="s">
        <v>4</v>
      </c>
      <c r="E452" s="17" t="s">
        <v>5</v>
      </c>
      <c r="F452" s="17" t="s">
        <v>6</v>
      </c>
      <c r="G452" s="17" t="s">
        <v>7</v>
      </c>
      <c r="H452" s="17" t="s">
        <v>8</v>
      </c>
      <c r="I452" s="17" t="s">
        <v>9</v>
      </c>
      <c r="J452" s="17" t="s">
        <v>10</v>
      </c>
    </row>
    <row r="453" spans="1:10">
      <c r="A453" s="15" t="s">
        <v>394</v>
      </c>
      <c r="B453" s="15" t="s">
        <v>395</v>
      </c>
      <c r="C453" s="11" t="s">
        <v>104</v>
      </c>
      <c r="D453" s="19"/>
      <c r="E453" s="19"/>
      <c r="F453" s="19"/>
      <c r="G453" s="19"/>
      <c r="H453" s="19"/>
      <c r="I453" s="19"/>
      <c r="J453" s="19"/>
    </row>
    <row r="454" spans="1:10">
      <c r="A454" s="15" t="s">
        <v>397</v>
      </c>
      <c r="B454" s="15" t="s">
        <v>398</v>
      </c>
      <c r="C454" s="11" t="s">
        <v>21</v>
      </c>
      <c r="D454" s="19"/>
      <c r="E454" s="19"/>
      <c r="F454" s="19"/>
      <c r="G454" s="19"/>
      <c r="H454" s="19">
        <v>0</v>
      </c>
      <c r="I454" s="19"/>
      <c r="J454" s="19"/>
    </row>
    <row r="455" spans="1:10">
      <c r="A455" s="15" t="s">
        <v>399</v>
      </c>
      <c r="B455" s="15" t="s">
        <v>400</v>
      </c>
      <c r="C455" s="11" t="s">
        <v>104</v>
      </c>
      <c r="D455" s="19"/>
      <c r="E455" s="19"/>
      <c r="F455" s="19"/>
      <c r="G455" s="19"/>
      <c r="H455" s="19"/>
      <c r="I455" s="19"/>
      <c r="J455" s="19"/>
    </row>
    <row r="456" spans="1:10">
      <c r="A456" s="15" t="s">
        <v>401</v>
      </c>
      <c r="B456" s="15" t="s">
        <v>398</v>
      </c>
      <c r="C456" s="11" t="s">
        <v>21</v>
      </c>
      <c r="D456" s="19"/>
      <c r="E456" s="19"/>
      <c r="F456" s="19"/>
      <c r="G456" s="19"/>
      <c r="H456" s="19">
        <v>0</v>
      </c>
      <c r="I456" s="19"/>
      <c r="J456" s="19"/>
    </row>
    <row r="457" spans="1:10">
      <c r="A457" s="15" t="s">
        <v>402</v>
      </c>
      <c r="B457" s="15" t="s">
        <v>400</v>
      </c>
      <c r="C457" s="11" t="s">
        <v>104</v>
      </c>
      <c r="D457" s="19"/>
      <c r="E457" s="19"/>
      <c r="F457" s="19"/>
      <c r="G457" s="19"/>
      <c r="H457" s="19"/>
      <c r="I457" s="19"/>
      <c r="J457" s="19"/>
    </row>
    <row r="458" spans="1:10">
      <c r="A458" s="15" t="s">
        <v>403</v>
      </c>
      <c r="B458" s="15" t="s">
        <v>404</v>
      </c>
      <c r="C458" s="11" t="s">
        <v>21</v>
      </c>
      <c r="D458" s="19"/>
      <c r="E458" s="19"/>
      <c r="F458" s="19"/>
      <c r="G458" s="19"/>
      <c r="H458" s="19">
        <v>0</v>
      </c>
      <c r="I458" s="19"/>
      <c r="J458" s="19"/>
    </row>
    <row r="459" spans="1:10">
      <c r="A459" s="15" t="s">
        <v>405</v>
      </c>
      <c r="B459" s="15" t="s">
        <v>404</v>
      </c>
      <c r="C459" s="11" t="s">
        <v>21</v>
      </c>
      <c r="D459" s="19"/>
      <c r="E459" s="19"/>
      <c r="F459" s="19"/>
      <c r="G459" s="19"/>
      <c r="H459" s="19">
        <v>0</v>
      </c>
      <c r="I459" s="19"/>
      <c r="J459" s="19"/>
    </row>
    <row r="460" spans="1:10">
      <c r="A460" s="15" t="s">
        <v>406</v>
      </c>
      <c r="B460" s="15" t="s">
        <v>404</v>
      </c>
      <c r="C460" s="11" t="s">
        <v>21</v>
      </c>
      <c r="D460" s="19"/>
      <c r="E460" s="19"/>
      <c r="F460" s="19"/>
      <c r="G460" s="19"/>
      <c r="H460" s="19">
        <v>0</v>
      </c>
      <c r="I460" s="19"/>
      <c r="J460" s="19"/>
    </row>
    <row r="461" spans="1:10">
      <c r="A461" s="15" t="s">
        <v>407</v>
      </c>
      <c r="B461" s="15" t="s">
        <v>408</v>
      </c>
      <c r="C461" s="11" t="s">
        <v>33</v>
      </c>
      <c r="D461" s="19"/>
      <c r="E461" s="19"/>
      <c r="F461" s="19"/>
      <c r="G461" s="19">
        <v>0</v>
      </c>
      <c r="H461" s="19">
        <v>0</v>
      </c>
      <c r="I461" s="19"/>
      <c r="J461" s="19"/>
    </row>
    <row r="462" spans="1:10">
      <c r="A462" s="15" t="s">
        <v>409</v>
      </c>
      <c r="B462" s="15" t="s">
        <v>398</v>
      </c>
      <c r="C462" s="11" t="s">
        <v>21</v>
      </c>
      <c r="D462" s="19"/>
      <c r="E462" s="19"/>
      <c r="F462" s="19"/>
      <c r="G462" s="19"/>
      <c r="H462" s="19">
        <v>0</v>
      </c>
      <c r="I462" s="19"/>
      <c r="J462" s="19"/>
    </row>
    <row r="463" spans="1:10">
      <c r="A463" s="15" t="s">
        <v>410</v>
      </c>
      <c r="B463" s="15" t="s">
        <v>400</v>
      </c>
      <c r="C463" s="11" t="s">
        <v>104</v>
      </c>
      <c r="D463" s="19"/>
      <c r="E463" s="19"/>
      <c r="F463" s="19"/>
      <c r="G463" s="19"/>
      <c r="H463" s="19"/>
      <c r="I463" s="19"/>
      <c r="J463" s="19"/>
    </row>
    <row r="464" spans="1:10">
      <c r="A464" s="15" t="s">
        <v>411</v>
      </c>
      <c r="B464" s="15" t="s">
        <v>398</v>
      </c>
      <c r="C464" s="11" t="s">
        <v>21</v>
      </c>
      <c r="D464" s="19"/>
      <c r="E464" s="19"/>
      <c r="F464" s="19"/>
      <c r="G464" s="19"/>
      <c r="H464" s="19">
        <v>0</v>
      </c>
      <c r="I464" s="19"/>
      <c r="J464" s="19"/>
    </row>
    <row r="465" spans="1:10">
      <c r="A465" s="15" t="s">
        <v>412</v>
      </c>
      <c r="B465" s="15" t="s">
        <v>398</v>
      </c>
      <c r="C465" s="11" t="s">
        <v>21</v>
      </c>
      <c r="D465" s="19"/>
      <c r="E465" s="19"/>
      <c r="F465" s="19"/>
      <c r="G465" s="19"/>
      <c r="H465" s="19">
        <v>0</v>
      </c>
      <c r="I465" s="19"/>
      <c r="J465" s="19"/>
    </row>
    <row r="466" spans="1:10">
      <c r="A466" s="15" t="s">
        <v>413</v>
      </c>
      <c r="B466" s="15" t="s">
        <v>414</v>
      </c>
      <c r="C466" s="11" t="s">
        <v>104</v>
      </c>
      <c r="D466" s="19"/>
      <c r="E466" s="19"/>
      <c r="F466" s="19"/>
      <c r="G466" s="19"/>
      <c r="H466" s="19"/>
      <c r="I466" s="19"/>
      <c r="J466" s="19"/>
    </row>
    <row r="467" spans="1:10">
      <c r="A467" s="15" t="s">
        <v>415</v>
      </c>
      <c r="B467" s="15" t="s">
        <v>414</v>
      </c>
      <c r="C467" s="11" t="s">
        <v>104</v>
      </c>
      <c r="D467" s="19"/>
      <c r="E467" s="19"/>
      <c r="F467" s="19"/>
      <c r="G467" s="19"/>
      <c r="H467" s="19"/>
      <c r="I467" s="19"/>
      <c r="J467" s="19"/>
    </row>
    <row r="468" spans="1:10">
      <c r="A468" s="15" t="s">
        <v>416</v>
      </c>
      <c r="B468" s="15" t="s">
        <v>414</v>
      </c>
      <c r="C468" s="11" t="s">
        <v>104</v>
      </c>
      <c r="D468" s="19"/>
      <c r="E468" s="19"/>
      <c r="F468" s="19"/>
      <c r="G468" s="19"/>
      <c r="H468" s="19"/>
      <c r="I468" s="19"/>
      <c r="J468" s="19"/>
    </row>
    <row r="469" spans="1:10">
      <c r="A469" s="15" t="s">
        <v>417</v>
      </c>
      <c r="B469" s="15" t="s">
        <v>395</v>
      </c>
      <c r="C469" s="11" t="s">
        <v>104</v>
      </c>
      <c r="D469" s="19"/>
      <c r="E469" s="19"/>
      <c r="F469" s="19"/>
      <c r="G469" s="19"/>
      <c r="H469" s="19"/>
      <c r="I469" s="19"/>
      <c r="J469" s="19"/>
    </row>
    <row r="470" spans="1:10">
      <c r="A470" s="15" t="s">
        <v>418</v>
      </c>
      <c r="B470" s="15" t="s">
        <v>398</v>
      </c>
      <c r="C470" s="11" t="s">
        <v>21</v>
      </c>
      <c r="D470" s="19"/>
      <c r="E470" s="19"/>
      <c r="F470" s="19"/>
      <c r="G470" s="19"/>
      <c r="H470" s="19">
        <v>0</v>
      </c>
      <c r="I470" s="19"/>
      <c r="J470" s="19"/>
    </row>
    <row r="471" spans="1:10">
      <c r="A471" s="15" t="s">
        <v>419</v>
      </c>
      <c r="B471" s="15" t="s">
        <v>404</v>
      </c>
      <c r="C471" s="11" t="s">
        <v>21</v>
      </c>
      <c r="D471" s="19"/>
      <c r="E471" s="19"/>
      <c r="F471" s="19"/>
      <c r="G471" s="19"/>
      <c r="H471" s="19">
        <v>0</v>
      </c>
      <c r="I471" s="19"/>
      <c r="J471" s="19"/>
    </row>
    <row r="472" spans="1:10">
      <c r="A472" s="15" t="s">
        <v>420</v>
      </c>
      <c r="B472" s="15" t="s">
        <v>421</v>
      </c>
      <c r="C472" s="11" t="s">
        <v>104</v>
      </c>
      <c r="D472" s="19"/>
      <c r="E472" s="19"/>
      <c r="F472" s="19"/>
      <c r="G472" s="19"/>
      <c r="H472" s="19"/>
      <c r="I472" s="19"/>
      <c r="J472" s="19"/>
    </row>
    <row r="473" spans="1:10">
      <c r="A473" s="15" t="s">
        <v>422</v>
      </c>
      <c r="B473" s="15" t="s">
        <v>398</v>
      </c>
      <c r="C473" s="11" t="s">
        <v>21</v>
      </c>
      <c r="D473" s="19"/>
      <c r="E473" s="19"/>
      <c r="F473" s="19"/>
      <c r="G473" s="19"/>
      <c r="H473" s="19">
        <v>0</v>
      </c>
      <c r="I473" s="19"/>
      <c r="J473" s="19"/>
    </row>
    <row r="474" spans="1:10">
      <c r="A474" s="15" t="s">
        <v>423</v>
      </c>
      <c r="B474" s="15" t="s">
        <v>398</v>
      </c>
      <c r="C474" s="11" t="s">
        <v>21</v>
      </c>
      <c r="D474" s="19"/>
      <c r="E474" s="19"/>
      <c r="F474" s="19"/>
      <c r="G474" s="19"/>
      <c r="H474" s="19">
        <v>53.5</v>
      </c>
      <c r="I474" s="19"/>
      <c r="J474" s="19"/>
    </row>
    <row r="475" spans="1:10">
      <c r="A475" s="15" t="s">
        <v>424</v>
      </c>
      <c r="B475" s="15" t="s">
        <v>398</v>
      </c>
      <c r="C475" s="11" t="s">
        <v>21</v>
      </c>
      <c r="D475" s="19"/>
      <c r="E475" s="19"/>
      <c r="F475" s="19"/>
      <c r="G475" s="19"/>
      <c r="H475" s="19">
        <v>0</v>
      </c>
      <c r="I475" s="19"/>
      <c r="J475" s="19"/>
    </row>
    <row r="476" spans="1:10">
      <c r="B476" s="15" t="s">
        <v>425</v>
      </c>
      <c r="C476" s="11" t="s">
        <v>104</v>
      </c>
      <c r="D476" s="19"/>
      <c r="E476" s="19"/>
      <c r="F476" s="19"/>
      <c r="G476" s="19"/>
      <c r="H476" s="19"/>
      <c r="I476" s="19"/>
      <c r="J476" s="19"/>
    </row>
    <row r="477" spans="1:10">
      <c r="A477" s="15" t="s">
        <v>426</v>
      </c>
      <c r="B477" s="15" t="s">
        <v>421</v>
      </c>
      <c r="C477" s="11" t="s">
        <v>104</v>
      </c>
      <c r="D477" s="19"/>
      <c r="E477" s="19"/>
      <c r="F477" s="19"/>
      <c r="G477" s="19"/>
      <c r="H477" s="19"/>
      <c r="I477" s="19"/>
      <c r="J477" s="19"/>
    </row>
    <row r="478" spans="1:10">
      <c r="A478" s="15" t="s">
        <v>427</v>
      </c>
      <c r="B478" s="15" t="s">
        <v>398</v>
      </c>
      <c r="C478" s="11" t="s">
        <v>21</v>
      </c>
      <c r="D478" s="19"/>
      <c r="E478" s="19"/>
      <c r="F478" s="19"/>
      <c r="G478" s="19"/>
      <c r="H478" s="19">
        <v>0</v>
      </c>
      <c r="I478" s="19"/>
      <c r="J478" s="19"/>
    </row>
    <row r="479" spans="1:10">
      <c r="A479" s="15" t="s">
        <v>428</v>
      </c>
      <c r="B479" s="15" t="s">
        <v>395</v>
      </c>
      <c r="C479" s="11" t="s">
        <v>218</v>
      </c>
      <c r="D479" s="19"/>
      <c r="E479" s="19"/>
      <c r="F479" s="19"/>
      <c r="G479" s="19"/>
      <c r="H479" s="19"/>
      <c r="I479" s="19"/>
      <c r="J479" s="19"/>
    </row>
    <row r="480" spans="1:10">
      <c r="A480" s="15" t="s">
        <v>429</v>
      </c>
      <c r="B480" s="15" t="s">
        <v>408</v>
      </c>
      <c r="C480" s="11" t="s">
        <v>26</v>
      </c>
      <c r="D480" s="19"/>
      <c r="E480" s="19">
        <v>0</v>
      </c>
      <c r="F480" s="19"/>
      <c r="G480" s="19">
        <v>489381.96</v>
      </c>
      <c r="H480" s="19">
        <v>13261.46</v>
      </c>
      <c r="I480" s="19"/>
      <c r="J480" s="19"/>
    </row>
    <row r="481" spans="1:10">
      <c r="C481" s="11" t="s">
        <v>27</v>
      </c>
      <c r="D481" s="19"/>
      <c r="E481" s="19"/>
      <c r="F481" s="19">
        <v>0</v>
      </c>
      <c r="G481" s="19">
        <v>0</v>
      </c>
      <c r="H481" s="19"/>
      <c r="I481" s="19"/>
      <c r="J481" s="19"/>
    </row>
    <row r="482" spans="1:10">
      <c r="C482" s="11" t="s">
        <v>33</v>
      </c>
      <c r="D482" s="19"/>
      <c r="E482" s="19"/>
      <c r="F482" s="19"/>
      <c r="G482" s="19">
        <v>174988.16</v>
      </c>
      <c r="H482" s="19">
        <v>0</v>
      </c>
      <c r="I482" s="19"/>
      <c r="J482" s="19"/>
    </row>
    <row r="483" spans="1:10">
      <c r="C483" s="11" t="s">
        <v>24</v>
      </c>
      <c r="D483" s="19"/>
      <c r="E483" s="19"/>
      <c r="F483" s="19">
        <v>141602.03</v>
      </c>
      <c r="G483" s="19">
        <v>48063.14</v>
      </c>
      <c r="H483" s="19"/>
      <c r="I483" s="19"/>
      <c r="J483" s="19"/>
    </row>
    <row r="484" spans="1:10">
      <c r="A484" s="15" t="s">
        <v>430</v>
      </c>
      <c r="B484" s="15" t="s">
        <v>431</v>
      </c>
      <c r="C484" s="11" t="s">
        <v>104</v>
      </c>
      <c r="D484" s="19"/>
      <c r="E484" s="19"/>
      <c r="F484" s="19"/>
      <c r="G484" s="19"/>
      <c r="H484" s="19"/>
      <c r="I484" s="19"/>
      <c r="J484" s="19"/>
    </row>
    <row r="485" spans="1:10">
      <c r="A485" s="15" t="s">
        <v>432</v>
      </c>
      <c r="B485" s="15" t="s">
        <v>398</v>
      </c>
      <c r="C485" s="11" t="s">
        <v>21</v>
      </c>
      <c r="D485" s="19"/>
      <c r="E485" s="19"/>
      <c r="F485" s="19"/>
      <c r="G485" s="19"/>
      <c r="H485" s="19">
        <v>15.07</v>
      </c>
      <c r="I485" s="19"/>
      <c r="J485" s="19"/>
    </row>
    <row r="486" spans="1:10">
      <c r="A486" s="15" t="s">
        <v>433</v>
      </c>
      <c r="B486" s="15" t="s">
        <v>398</v>
      </c>
      <c r="C486" s="11" t="s">
        <v>21</v>
      </c>
      <c r="D486" s="19"/>
      <c r="E486" s="19"/>
      <c r="F486" s="19"/>
      <c r="G486" s="19"/>
      <c r="H486" s="19">
        <v>104.42</v>
      </c>
      <c r="I486" s="19"/>
      <c r="J486" s="19"/>
    </row>
    <row r="487" spans="1:10">
      <c r="A487" s="15" t="s">
        <v>434</v>
      </c>
      <c r="B487" s="15" t="s">
        <v>435</v>
      </c>
      <c r="C487" s="11" t="s">
        <v>21</v>
      </c>
      <c r="D487" s="19"/>
      <c r="E487" s="19"/>
      <c r="F487" s="19"/>
      <c r="G487" s="19"/>
      <c r="H487" s="19">
        <v>0</v>
      </c>
      <c r="I487" s="19"/>
      <c r="J487" s="19"/>
    </row>
    <row r="488" spans="1:10">
      <c r="A488" s="15" t="s">
        <v>436</v>
      </c>
      <c r="B488" s="15" t="s">
        <v>398</v>
      </c>
      <c r="C488" s="11" t="s">
        <v>21</v>
      </c>
      <c r="D488" s="19"/>
      <c r="E488" s="19"/>
      <c r="F488" s="19"/>
      <c r="G488" s="19"/>
      <c r="H488" s="19">
        <v>0</v>
      </c>
      <c r="I488" s="19"/>
      <c r="J488" s="19"/>
    </row>
    <row r="489" spans="1:10">
      <c r="D489" s="19"/>
      <c r="E489" s="19"/>
      <c r="F489" s="19"/>
      <c r="G489" s="19"/>
      <c r="H489" s="19"/>
      <c r="I489" s="19"/>
      <c r="J489" s="19"/>
    </row>
    <row r="490" spans="1:10" s="18" customFormat="1" ht="15">
      <c r="A490" s="14" t="s">
        <v>68</v>
      </c>
      <c r="B490" s="14"/>
      <c r="C490" s="16"/>
      <c r="D490" s="17">
        <f>+SUM(D453:D488)</f>
        <v>0</v>
      </c>
      <c r="E490" s="17">
        <f t="shared" ref="E490:J490" si="13">+SUM(E453:E488)</f>
        <v>0</v>
      </c>
      <c r="F490" s="17">
        <f t="shared" si="13"/>
        <v>141602.03</v>
      </c>
      <c r="G490" s="17">
        <f t="shared" si="13"/>
        <v>712433.26</v>
      </c>
      <c r="H490" s="17">
        <f t="shared" si="13"/>
        <v>13434.449999999999</v>
      </c>
      <c r="I490" s="17">
        <f t="shared" si="13"/>
        <v>0</v>
      </c>
      <c r="J490" s="17">
        <f t="shared" si="13"/>
        <v>0</v>
      </c>
    </row>
    <row r="492" spans="1:10">
      <c r="A492" s="14" t="s">
        <v>439</v>
      </c>
    </row>
    <row r="493" spans="1:10" s="18" customFormat="1" ht="15">
      <c r="A493" s="14" t="s">
        <v>0</v>
      </c>
      <c r="B493" s="14" t="s">
        <v>1</v>
      </c>
      <c r="C493" s="16" t="s">
        <v>2</v>
      </c>
      <c r="D493" s="17" t="s">
        <v>4</v>
      </c>
      <c r="E493" s="17" t="s">
        <v>5</v>
      </c>
      <c r="F493" s="17" t="s">
        <v>6</v>
      </c>
      <c r="G493" s="17" t="s">
        <v>7</v>
      </c>
      <c r="H493" s="17" t="s">
        <v>8</v>
      </c>
      <c r="I493" s="17" t="s">
        <v>9</v>
      </c>
      <c r="J493" s="17" t="s">
        <v>10</v>
      </c>
    </row>
    <row r="494" spans="1:10">
      <c r="A494" s="15" t="s">
        <v>437</v>
      </c>
      <c r="B494" s="15" t="s">
        <v>438</v>
      </c>
      <c r="C494" s="11" t="s">
        <v>21</v>
      </c>
      <c r="D494" s="19"/>
      <c r="E494" s="19"/>
      <c r="F494" s="19"/>
      <c r="G494" s="19"/>
      <c r="H494" s="19">
        <v>101.98</v>
      </c>
      <c r="I494" s="19"/>
      <c r="J494" s="19"/>
    </row>
    <row r="495" spans="1:10">
      <c r="A495" s="15" t="s">
        <v>440</v>
      </c>
      <c r="B495" s="15" t="s">
        <v>438</v>
      </c>
      <c r="C495" s="11" t="s">
        <v>21</v>
      </c>
      <c r="D495" s="19"/>
      <c r="E495" s="19"/>
      <c r="F495" s="19"/>
      <c r="G495" s="19"/>
      <c r="H495" s="19">
        <v>23.19</v>
      </c>
      <c r="I495" s="19"/>
      <c r="J495" s="19"/>
    </row>
    <row r="496" spans="1:10">
      <c r="A496" s="15" t="s">
        <v>441</v>
      </c>
      <c r="B496" s="15" t="s">
        <v>31</v>
      </c>
      <c r="C496" s="11" t="s">
        <v>21</v>
      </c>
      <c r="D496" s="19"/>
      <c r="E496" s="19"/>
      <c r="F496" s="19"/>
      <c r="G496" s="19"/>
      <c r="H496" s="19">
        <v>12388.545000000002</v>
      </c>
      <c r="I496" s="19"/>
      <c r="J496" s="19"/>
    </row>
    <row r="497" spans="1:10">
      <c r="A497" s="15" t="s">
        <v>442</v>
      </c>
      <c r="B497" s="15" t="s">
        <v>31</v>
      </c>
      <c r="C497" s="11" t="s">
        <v>21</v>
      </c>
      <c r="D497" s="19"/>
      <c r="E497" s="19"/>
      <c r="F497" s="19"/>
      <c r="G497" s="19"/>
      <c r="H497" s="19">
        <v>11573.12</v>
      </c>
      <c r="I497" s="19"/>
      <c r="J497" s="19"/>
    </row>
    <row r="498" spans="1:10">
      <c r="A498" s="15" t="s">
        <v>443</v>
      </c>
      <c r="B498" s="15" t="s">
        <v>438</v>
      </c>
      <c r="C498" s="11" t="s">
        <v>33</v>
      </c>
      <c r="D498" s="19"/>
      <c r="E498" s="19"/>
      <c r="F498" s="19"/>
      <c r="G498" s="19"/>
      <c r="H498" s="19">
        <v>111.1</v>
      </c>
      <c r="I498" s="19"/>
      <c r="J498" s="19"/>
    </row>
    <row r="499" spans="1:10">
      <c r="A499" s="15" t="s">
        <v>444</v>
      </c>
      <c r="B499" s="15" t="s">
        <v>438</v>
      </c>
      <c r="C499" s="11" t="s">
        <v>33</v>
      </c>
      <c r="D499" s="19"/>
      <c r="E499" s="19"/>
      <c r="F499" s="19"/>
      <c r="G499" s="19"/>
      <c r="H499" s="19">
        <v>3115.09</v>
      </c>
      <c r="I499" s="19"/>
      <c r="J499" s="19"/>
    </row>
    <row r="500" spans="1:10">
      <c r="A500" s="15" t="s">
        <v>445</v>
      </c>
      <c r="B500" s="15" t="s">
        <v>438</v>
      </c>
      <c r="C500" s="11" t="s">
        <v>21</v>
      </c>
      <c r="D500" s="19"/>
      <c r="E500" s="19"/>
      <c r="F500" s="19"/>
      <c r="G500" s="19"/>
      <c r="H500" s="19">
        <v>0</v>
      </c>
      <c r="I500" s="19"/>
      <c r="J500" s="19"/>
    </row>
    <row r="501" spans="1:10">
      <c r="A501" s="15" t="s">
        <v>446</v>
      </c>
      <c r="B501" s="15" t="s">
        <v>438</v>
      </c>
      <c r="C501" s="11" t="s">
        <v>21</v>
      </c>
      <c r="D501" s="19"/>
      <c r="E501" s="19"/>
      <c r="F501" s="19"/>
      <c r="G501" s="19"/>
      <c r="H501" s="19">
        <v>0</v>
      </c>
      <c r="I501" s="19"/>
      <c r="J501" s="19"/>
    </row>
    <row r="502" spans="1:10">
      <c r="A502" s="15" t="s">
        <v>447</v>
      </c>
      <c r="B502" s="15" t="s">
        <v>448</v>
      </c>
      <c r="C502" s="11" t="s">
        <v>104</v>
      </c>
      <c r="D502" s="19"/>
      <c r="E502" s="19"/>
      <c r="F502" s="19"/>
      <c r="G502" s="19"/>
      <c r="H502" s="19"/>
      <c r="I502" s="19"/>
      <c r="J502" s="19"/>
    </row>
    <row r="503" spans="1:10">
      <c r="A503" s="15" t="s">
        <v>449</v>
      </c>
      <c r="B503" s="15" t="s">
        <v>448</v>
      </c>
      <c r="C503" s="11" t="s">
        <v>104</v>
      </c>
      <c r="D503" s="19"/>
      <c r="E503" s="19"/>
      <c r="F503" s="19"/>
      <c r="G503" s="19"/>
      <c r="H503" s="19"/>
      <c r="I503" s="19"/>
      <c r="J503" s="19"/>
    </row>
    <row r="504" spans="1:10">
      <c r="A504" s="15" t="s">
        <v>450</v>
      </c>
      <c r="B504" s="15" t="s">
        <v>438</v>
      </c>
      <c r="C504" s="11" t="s">
        <v>21</v>
      </c>
      <c r="D504" s="19"/>
      <c r="E504" s="19"/>
      <c r="F504" s="19"/>
      <c r="G504" s="19"/>
      <c r="H504" s="19">
        <v>111.03</v>
      </c>
      <c r="I504" s="19"/>
      <c r="J504" s="19"/>
    </row>
    <row r="505" spans="1:10">
      <c r="B505" s="15" t="s">
        <v>438</v>
      </c>
      <c r="C505" s="11" t="s">
        <v>21</v>
      </c>
      <c r="D505" s="19"/>
      <c r="E505" s="19"/>
      <c r="F505" s="19"/>
      <c r="G505" s="19"/>
      <c r="H505" s="19">
        <v>45.44</v>
      </c>
      <c r="I505" s="19"/>
      <c r="J505" s="19"/>
    </row>
    <row r="506" spans="1:10">
      <c r="A506" s="15" t="s">
        <v>451</v>
      </c>
      <c r="B506" s="15" t="s">
        <v>438</v>
      </c>
      <c r="C506" s="11" t="s">
        <v>104</v>
      </c>
      <c r="D506" s="19"/>
      <c r="E506" s="19"/>
      <c r="F506" s="19"/>
      <c r="G506" s="19"/>
      <c r="H506" s="19"/>
      <c r="I506" s="19"/>
      <c r="J506" s="19"/>
    </row>
    <row r="507" spans="1:10">
      <c r="D507" s="19"/>
      <c r="E507" s="19"/>
      <c r="F507" s="19"/>
      <c r="G507" s="19"/>
      <c r="H507" s="19"/>
      <c r="I507" s="19"/>
      <c r="J507" s="19"/>
    </row>
    <row r="508" spans="1:10" s="18" customFormat="1" ht="15">
      <c r="A508" s="14" t="s">
        <v>68</v>
      </c>
      <c r="B508" s="14"/>
      <c r="C508" s="16"/>
      <c r="D508" s="17">
        <f>+SUM(D494:D506)</f>
        <v>0</v>
      </c>
      <c r="E508" s="17">
        <f t="shared" ref="E508:J508" si="14">+SUM(E494:E506)</f>
        <v>0</v>
      </c>
      <c r="F508" s="17">
        <f t="shared" si="14"/>
        <v>0</v>
      </c>
      <c r="G508" s="17">
        <f t="shared" si="14"/>
        <v>0</v>
      </c>
      <c r="H508" s="17">
        <f t="shared" si="14"/>
        <v>27469.494999999999</v>
      </c>
      <c r="I508" s="17">
        <f t="shared" si="14"/>
        <v>0</v>
      </c>
      <c r="J508" s="17">
        <f t="shared" si="14"/>
        <v>0</v>
      </c>
    </row>
    <row r="510" spans="1:10">
      <c r="A510" s="14" t="s">
        <v>454</v>
      </c>
    </row>
    <row r="511" spans="1:10" s="18" customFormat="1" ht="15">
      <c r="A511" s="14" t="s">
        <v>0</v>
      </c>
      <c r="B511" s="14" t="s">
        <v>1</v>
      </c>
      <c r="C511" s="16" t="s">
        <v>2</v>
      </c>
      <c r="D511" s="17" t="s">
        <v>4</v>
      </c>
      <c r="E511" s="17" t="s">
        <v>5</v>
      </c>
      <c r="F511" s="17" t="s">
        <v>6</v>
      </c>
      <c r="G511" s="17" t="s">
        <v>7</v>
      </c>
      <c r="H511" s="17" t="s">
        <v>8</v>
      </c>
      <c r="I511" s="17" t="s">
        <v>9</v>
      </c>
      <c r="J511" s="17" t="s">
        <v>10</v>
      </c>
    </row>
    <row r="512" spans="1:10">
      <c r="A512" s="15" t="s">
        <v>452</v>
      </c>
      <c r="B512" s="15" t="s">
        <v>453</v>
      </c>
      <c r="C512" s="11" t="s">
        <v>27</v>
      </c>
      <c r="D512" s="19"/>
      <c r="E512" s="19"/>
      <c r="F512" s="19"/>
      <c r="G512" s="19">
        <v>0</v>
      </c>
      <c r="H512" s="19"/>
      <c r="I512" s="19"/>
      <c r="J512" s="19"/>
    </row>
    <row r="513" spans="1:10">
      <c r="B513" s="15" t="s">
        <v>455</v>
      </c>
      <c r="C513" s="11" t="s">
        <v>26</v>
      </c>
      <c r="D513" s="19"/>
      <c r="E513" s="19"/>
      <c r="F513" s="19"/>
      <c r="G513" s="19">
        <v>464025</v>
      </c>
      <c r="H513" s="19"/>
      <c r="I513" s="19"/>
      <c r="J513" s="19"/>
    </row>
    <row r="514" spans="1:10">
      <c r="A514" s="15" t="s">
        <v>456</v>
      </c>
      <c r="B514" s="15" t="s">
        <v>453</v>
      </c>
      <c r="C514" s="11" t="s">
        <v>26</v>
      </c>
      <c r="D514" s="19"/>
      <c r="E514" s="19"/>
      <c r="F514" s="19"/>
      <c r="G514" s="19">
        <v>323191</v>
      </c>
      <c r="H514" s="19"/>
      <c r="I514" s="19"/>
      <c r="J514" s="19"/>
    </row>
    <row r="515" spans="1:10">
      <c r="A515" s="15" t="s">
        <v>457</v>
      </c>
      <c r="B515" s="15" t="s">
        <v>54</v>
      </c>
      <c r="C515" s="11" t="s">
        <v>104</v>
      </c>
      <c r="D515" s="19"/>
      <c r="E515" s="19"/>
      <c r="F515" s="19"/>
      <c r="G515" s="19"/>
      <c r="H515" s="19"/>
      <c r="I515" s="19"/>
      <c r="J515" s="19"/>
    </row>
    <row r="516" spans="1:10">
      <c r="A516" s="15" t="s">
        <v>458</v>
      </c>
      <c r="B516" s="15" t="s">
        <v>459</v>
      </c>
      <c r="C516" s="11" t="s">
        <v>26</v>
      </c>
      <c r="D516" s="19"/>
      <c r="E516" s="19"/>
      <c r="F516" s="19"/>
      <c r="G516" s="19">
        <v>100860</v>
      </c>
      <c r="H516" s="19"/>
      <c r="I516" s="19"/>
      <c r="J516" s="19"/>
    </row>
    <row r="517" spans="1:10">
      <c r="C517" s="11" t="s">
        <v>27</v>
      </c>
      <c r="D517" s="19"/>
      <c r="E517" s="19"/>
      <c r="F517" s="19"/>
      <c r="G517" s="19">
        <v>0</v>
      </c>
      <c r="H517" s="19"/>
      <c r="I517" s="19"/>
      <c r="J517" s="19"/>
    </row>
    <row r="518" spans="1:10">
      <c r="C518" s="11" t="s">
        <v>33</v>
      </c>
      <c r="D518" s="19"/>
      <c r="E518" s="19"/>
      <c r="F518" s="19"/>
      <c r="G518" s="19">
        <v>2772.6</v>
      </c>
      <c r="H518" s="19"/>
      <c r="I518" s="19"/>
      <c r="J518" s="19"/>
    </row>
    <row r="519" spans="1:10">
      <c r="A519" s="15" t="s">
        <v>460</v>
      </c>
      <c r="B519" s="15" t="s">
        <v>461</v>
      </c>
      <c r="C519" s="11" t="s">
        <v>21</v>
      </c>
      <c r="D519" s="19"/>
      <c r="E519" s="19"/>
      <c r="F519" s="19"/>
      <c r="G519" s="19"/>
      <c r="H519" s="19">
        <v>0</v>
      </c>
      <c r="I519" s="19"/>
      <c r="J519" s="19"/>
    </row>
    <row r="520" spans="1:10">
      <c r="C520" s="11" t="s">
        <v>104</v>
      </c>
      <c r="D520" s="19"/>
      <c r="E520" s="19"/>
      <c r="F520" s="19"/>
      <c r="G520" s="19"/>
      <c r="H520" s="19"/>
      <c r="I520" s="19"/>
      <c r="J520" s="19"/>
    </row>
    <row r="521" spans="1:10">
      <c r="A521" s="15" t="s">
        <v>462</v>
      </c>
      <c r="B521" s="15" t="s">
        <v>461</v>
      </c>
      <c r="C521" s="11" t="s">
        <v>21</v>
      </c>
      <c r="D521" s="19"/>
      <c r="E521" s="19"/>
      <c r="F521" s="19"/>
      <c r="G521" s="19"/>
      <c r="H521" s="19">
        <v>0</v>
      </c>
      <c r="I521" s="19"/>
      <c r="J521" s="19"/>
    </row>
    <row r="522" spans="1:10">
      <c r="A522" s="15" t="s">
        <v>463</v>
      </c>
      <c r="B522" s="15" t="s">
        <v>464</v>
      </c>
      <c r="C522" s="11" t="s">
        <v>104</v>
      </c>
      <c r="D522" s="19"/>
      <c r="E522" s="19"/>
      <c r="F522" s="19"/>
      <c r="G522" s="19"/>
      <c r="H522" s="19"/>
      <c r="I522" s="19"/>
      <c r="J522" s="19"/>
    </row>
    <row r="523" spans="1:10">
      <c r="A523" s="15" t="s">
        <v>465</v>
      </c>
      <c r="B523" s="15" t="s">
        <v>461</v>
      </c>
      <c r="C523" s="11" t="s">
        <v>104</v>
      </c>
      <c r="D523" s="19"/>
      <c r="E523" s="19"/>
      <c r="F523" s="19"/>
      <c r="G523" s="19"/>
      <c r="H523" s="19"/>
      <c r="I523" s="19"/>
      <c r="J523" s="19"/>
    </row>
    <row r="524" spans="1:10">
      <c r="C524" s="11" t="s">
        <v>21</v>
      </c>
      <c r="D524" s="19"/>
      <c r="E524" s="19"/>
      <c r="F524" s="19"/>
      <c r="G524" s="19"/>
      <c r="H524" s="19">
        <v>0</v>
      </c>
      <c r="I524" s="19"/>
      <c r="J524" s="19"/>
    </row>
    <row r="525" spans="1:10">
      <c r="A525" s="15" t="s">
        <v>466</v>
      </c>
      <c r="B525" s="15" t="s">
        <v>461</v>
      </c>
      <c r="C525" s="11" t="s">
        <v>21</v>
      </c>
      <c r="D525" s="19"/>
      <c r="E525" s="19"/>
      <c r="F525" s="19"/>
      <c r="G525" s="19"/>
      <c r="H525" s="19">
        <v>0</v>
      </c>
      <c r="I525" s="19"/>
      <c r="J525" s="19"/>
    </row>
    <row r="526" spans="1:10">
      <c r="A526" s="15" t="s">
        <v>467</v>
      </c>
      <c r="B526" s="15" t="s">
        <v>461</v>
      </c>
      <c r="C526" s="11" t="s">
        <v>104</v>
      </c>
      <c r="D526" s="19"/>
      <c r="E526" s="19"/>
      <c r="F526" s="19"/>
      <c r="G526" s="19"/>
      <c r="H526" s="19"/>
      <c r="I526" s="19"/>
      <c r="J526" s="19"/>
    </row>
    <row r="527" spans="1:10">
      <c r="A527" s="15" t="s">
        <v>468</v>
      </c>
      <c r="B527" s="15" t="s">
        <v>23</v>
      </c>
      <c r="C527" s="11" t="s">
        <v>26</v>
      </c>
      <c r="D527" s="19"/>
      <c r="E527" s="19"/>
      <c r="F527" s="19"/>
      <c r="G527" s="19">
        <v>763311.9</v>
      </c>
      <c r="H527" s="19"/>
      <c r="I527" s="19"/>
      <c r="J527" s="19"/>
    </row>
    <row r="528" spans="1:10">
      <c r="C528" s="11" t="s">
        <v>27</v>
      </c>
      <c r="D528" s="19"/>
      <c r="E528" s="19"/>
      <c r="F528" s="19"/>
      <c r="G528" s="19">
        <v>0</v>
      </c>
      <c r="H528" s="19"/>
      <c r="I528" s="19"/>
      <c r="J528" s="19"/>
    </row>
    <row r="529" spans="1:10">
      <c r="A529" s="15" t="s">
        <v>469</v>
      </c>
      <c r="B529" s="15" t="s">
        <v>461</v>
      </c>
      <c r="C529" s="11" t="s">
        <v>21</v>
      </c>
      <c r="D529" s="19"/>
      <c r="E529" s="19"/>
      <c r="F529" s="19"/>
      <c r="G529" s="19"/>
      <c r="H529" s="19">
        <v>0</v>
      </c>
      <c r="I529" s="19"/>
      <c r="J529" s="19"/>
    </row>
    <row r="530" spans="1:10">
      <c r="A530" s="15" t="s">
        <v>470</v>
      </c>
      <c r="B530" s="15" t="s">
        <v>461</v>
      </c>
      <c r="C530" s="11" t="s">
        <v>21</v>
      </c>
      <c r="D530" s="19"/>
      <c r="E530" s="19"/>
      <c r="F530" s="19"/>
      <c r="G530" s="19"/>
      <c r="H530" s="19">
        <v>0</v>
      </c>
      <c r="I530" s="19"/>
      <c r="J530" s="19"/>
    </row>
    <row r="531" spans="1:10">
      <c r="C531" s="11" t="s">
        <v>104</v>
      </c>
      <c r="D531" s="19"/>
      <c r="E531" s="19"/>
      <c r="F531" s="19"/>
      <c r="G531" s="19"/>
      <c r="H531" s="19"/>
      <c r="I531" s="19"/>
      <c r="J531" s="19"/>
    </row>
    <row r="532" spans="1:10">
      <c r="A532" s="15" t="s">
        <v>471</v>
      </c>
      <c r="B532" s="15" t="s">
        <v>461</v>
      </c>
      <c r="C532" s="11" t="s">
        <v>21</v>
      </c>
      <c r="D532" s="19"/>
      <c r="E532" s="19"/>
      <c r="F532" s="19"/>
      <c r="G532" s="19"/>
      <c r="H532" s="19">
        <v>98.33</v>
      </c>
      <c r="I532" s="19"/>
      <c r="J532" s="19"/>
    </row>
    <row r="533" spans="1:10">
      <c r="A533" s="15" t="s">
        <v>472</v>
      </c>
      <c r="B533" s="15" t="s">
        <v>461</v>
      </c>
      <c r="C533" s="11" t="s">
        <v>21</v>
      </c>
      <c r="D533" s="19"/>
      <c r="E533" s="19"/>
      <c r="F533" s="19"/>
      <c r="G533" s="19"/>
      <c r="H533" s="19">
        <v>0</v>
      </c>
      <c r="I533" s="19"/>
      <c r="J533" s="19"/>
    </row>
    <row r="534" spans="1:10">
      <c r="A534" s="15" t="s">
        <v>473</v>
      </c>
      <c r="B534" s="15" t="s">
        <v>31</v>
      </c>
      <c r="C534" s="11" t="s">
        <v>21</v>
      </c>
      <c r="D534" s="19"/>
      <c r="E534" s="19"/>
      <c r="F534" s="19"/>
      <c r="G534" s="19"/>
      <c r="H534" s="19">
        <v>1032.5899999999999</v>
      </c>
      <c r="I534" s="19"/>
      <c r="J534" s="19"/>
    </row>
    <row r="535" spans="1:10">
      <c r="A535" s="15" t="s">
        <v>474</v>
      </c>
      <c r="B535" s="15" t="s">
        <v>31</v>
      </c>
      <c r="C535" s="11" t="s">
        <v>21</v>
      </c>
      <c r="D535" s="19"/>
      <c r="E535" s="19"/>
      <c r="F535" s="19"/>
      <c r="G535" s="19"/>
      <c r="H535" s="19">
        <v>364.19499999999999</v>
      </c>
      <c r="I535" s="19"/>
      <c r="J535" s="19"/>
    </row>
    <row r="536" spans="1:10">
      <c r="A536" s="15" t="s">
        <v>475</v>
      </c>
      <c r="B536" s="15" t="s">
        <v>476</v>
      </c>
      <c r="C536" s="11" t="s">
        <v>21</v>
      </c>
      <c r="D536" s="19"/>
      <c r="E536" s="19"/>
      <c r="F536" s="19"/>
      <c r="G536" s="19">
        <v>59287</v>
      </c>
      <c r="H536" s="19"/>
      <c r="I536" s="19"/>
      <c r="J536" s="19"/>
    </row>
    <row r="537" spans="1:10">
      <c r="A537" s="15" t="s">
        <v>477</v>
      </c>
      <c r="B537" s="15" t="s">
        <v>19</v>
      </c>
      <c r="C537" s="11" t="s">
        <v>29</v>
      </c>
      <c r="D537" s="19"/>
      <c r="E537" s="19"/>
      <c r="F537" s="19"/>
      <c r="G537" s="19"/>
      <c r="H537" s="19"/>
      <c r="I537" s="19"/>
      <c r="J537" s="19"/>
    </row>
    <row r="538" spans="1:10">
      <c r="A538" s="15" t="s">
        <v>478</v>
      </c>
      <c r="B538" s="15" t="s">
        <v>464</v>
      </c>
      <c r="C538" s="11" t="s">
        <v>104</v>
      </c>
      <c r="D538" s="19"/>
      <c r="E538" s="19"/>
      <c r="F538" s="19"/>
      <c r="G538" s="19"/>
      <c r="H538" s="19"/>
      <c r="I538" s="19"/>
      <c r="J538" s="19"/>
    </row>
    <row r="539" spans="1:10">
      <c r="A539" s="15" t="s">
        <v>479</v>
      </c>
      <c r="B539" s="15" t="s">
        <v>480</v>
      </c>
      <c r="C539" s="11" t="s">
        <v>33</v>
      </c>
      <c r="D539" s="19"/>
      <c r="E539" s="19"/>
      <c r="F539" s="19"/>
      <c r="G539" s="19">
        <v>0</v>
      </c>
      <c r="H539" s="19"/>
      <c r="I539" s="19"/>
      <c r="J539" s="19"/>
    </row>
    <row r="540" spans="1:10">
      <c r="A540" s="15" t="s">
        <v>481</v>
      </c>
      <c r="B540" s="15" t="s">
        <v>461</v>
      </c>
      <c r="C540" s="11" t="s">
        <v>21</v>
      </c>
      <c r="D540" s="19"/>
      <c r="E540" s="19"/>
      <c r="F540" s="19"/>
      <c r="G540" s="19"/>
      <c r="H540" s="19">
        <v>519.07000000000005</v>
      </c>
      <c r="I540" s="19"/>
      <c r="J540" s="19"/>
    </row>
    <row r="541" spans="1:10">
      <c r="A541" s="15" t="s">
        <v>482</v>
      </c>
      <c r="B541" s="15" t="s">
        <v>461</v>
      </c>
      <c r="C541" s="11" t="s">
        <v>21</v>
      </c>
      <c r="D541" s="19"/>
      <c r="E541" s="19"/>
      <c r="F541" s="19"/>
      <c r="G541" s="19"/>
      <c r="H541" s="19">
        <v>0</v>
      </c>
      <c r="I541" s="19"/>
      <c r="J541" s="19"/>
    </row>
    <row r="542" spans="1:10">
      <c r="A542" s="15" t="s">
        <v>483</v>
      </c>
      <c r="B542" s="15" t="s">
        <v>461</v>
      </c>
      <c r="C542" s="11" t="s">
        <v>21</v>
      </c>
      <c r="D542" s="19"/>
      <c r="E542" s="19"/>
      <c r="F542" s="19"/>
      <c r="G542" s="19"/>
      <c r="H542" s="19">
        <v>0</v>
      </c>
      <c r="I542" s="19"/>
      <c r="J542" s="19"/>
    </row>
    <row r="543" spans="1:10">
      <c r="A543" s="15" t="s">
        <v>484</v>
      </c>
      <c r="B543" s="15" t="s">
        <v>461</v>
      </c>
      <c r="C543" s="11" t="s">
        <v>21</v>
      </c>
      <c r="D543" s="19"/>
      <c r="E543" s="19"/>
      <c r="F543" s="19"/>
      <c r="G543" s="19"/>
      <c r="H543" s="19">
        <v>0</v>
      </c>
      <c r="I543" s="19"/>
      <c r="J543" s="19"/>
    </row>
    <row r="544" spans="1:10">
      <c r="C544" s="11" t="s">
        <v>104</v>
      </c>
      <c r="D544" s="19"/>
      <c r="E544" s="19"/>
      <c r="F544" s="19"/>
      <c r="G544" s="19"/>
      <c r="H544" s="19"/>
      <c r="I544" s="19"/>
      <c r="J544" s="19"/>
    </row>
    <row r="545" spans="1:10">
      <c r="A545" s="15" t="s">
        <v>485</v>
      </c>
      <c r="B545" s="15" t="s">
        <v>461</v>
      </c>
      <c r="C545" s="11" t="s">
        <v>21</v>
      </c>
      <c r="D545" s="19"/>
      <c r="E545" s="19"/>
      <c r="F545" s="19"/>
      <c r="G545" s="19"/>
      <c r="H545" s="19">
        <v>0</v>
      </c>
      <c r="I545" s="19"/>
      <c r="J545" s="19"/>
    </row>
    <row r="546" spans="1:10">
      <c r="A546" s="15" t="s">
        <v>486</v>
      </c>
      <c r="B546" s="15" t="s">
        <v>487</v>
      </c>
      <c r="C546" s="11" t="s">
        <v>104</v>
      </c>
      <c r="D546" s="19"/>
      <c r="E546" s="19"/>
      <c r="F546" s="19"/>
      <c r="G546" s="19"/>
      <c r="H546" s="19"/>
      <c r="I546" s="19"/>
      <c r="J546" s="19"/>
    </row>
    <row r="547" spans="1:10">
      <c r="A547" s="15" t="s">
        <v>488</v>
      </c>
      <c r="B547" s="15" t="s">
        <v>489</v>
      </c>
      <c r="C547" s="11" t="s">
        <v>104</v>
      </c>
      <c r="D547" s="19"/>
      <c r="E547" s="19"/>
      <c r="F547" s="19"/>
      <c r="G547" s="19"/>
      <c r="H547" s="19"/>
      <c r="I547" s="19"/>
      <c r="J547" s="19"/>
    </row>
    <row r="548" spans="1:10">
      <c r="A548" s="15" t="s">
        <v>490</v>
      </c>
      <c r="B548" s="15" t="s">
        <v>461</v>
      </c>
      <c r="C548" s="11" t="s">
        <v>21</v>
      </c>
      <c r="D548" s="19"/>
      <c r="E548" s="19"/>
      <c r="F548" s="19"/>
      <c r="G548" s="19"/>
      <c r="H548" s="19">
        <v>0</v>
      </c>
      <c r="I548" s="19"/>
      <c r="J548" s="19"/>
    </row>
    <row r="549" spans="1:10">
      <c r="A549" s="15" t="s">
        <v>491</v>
      </c>
      <c r="B549" s="15" t="s">
        <v>461</v>
      </c>
      <c r="C549" s="11" t="s">
        <v>21</v>
      </c>
      <c r="D549" s="19"/>
      <c r="E549" s="19"/>
      <c r="F549" s="19"/>
      <c r="G549" s="19"/>
      <c r="H549" s="19">
        <v>0</v>
      </c>
      <c r="I549" s="19"/>
      <c r="J549" s="19"/>
    </row>
    <row r="550" spans="1:10">
      <c r="C550" s="11" t="s">
        <v>104</v>
      </c>
      <c r="D550" s="19"/>
      <c r="E550" s="19"/>
      <c r="F550" s="19"/>
      <c r="G550" s="19"/>
      <c r="H550" s="19"/>
      <c r="I550" s="19"/>
      <c r="J550" s="19"/>
    </row>
    <row r="551" spans="1:10">
      <c r="A551" s="15" t="s">
        <v>492</v>
      </c>
      <c r="B551" s="15" t="s">
        <v>461</v>
      </c>
      <c r="C551" s="11" t="s">
        <v>21</v>
      </c>
      <c r="D551" s="19"/>
      <c r="E551" s="19"/>
      <c r="F551" s="19"/>
      <c r="G551" s="19"/>
      <c r="H551" s="19">
        <v>0</v>
      </c>
      <c r="I551" s="19"/>
      <c r="J551" s="19"/>
    </row>
    <row r="552" spans="1:10">
      <c r="A552" s="15" t="s">
        <v>493</v>
      </c>
      <c r="B552" s="15" t="s">
        <v>461</v>
      </c>
      <c r="C552" s="11" t="s">
        <v>21</v>
      </c>
      <c r="D552" s="19"/>
      <c r="E552" s="19"/>
      <c r="F552" s="19"/>
      <c r="G552" s="19"/>
      <c r="H552" s="19">
        <v>0</v>
      </c>
      <c r="I552" s="19"/>
      <c r="J552" s="19"/>
    </row>
    <row r="553" spans="1:10">
      <c r="A553" s="15" t="s">
        <v>494</v>
      </c>
      <c r="B553" s="15" t="s">
        <v>461</v>
      </c>
      <c r="C553" s="11" t="s">
        <v>21</v>
      </c>
      <c r="D553" s="19"/>
      <c r="E553" s="19"/>
      <c r="F553" s="19"/>
      <c r="G553" s="19">
        <v>2746.29</v>
      </c>
      <c r="H553" s="19">
        <v>5709.67</v>
      </c>
      <c r="I553" s="19"/>
      <c r="J553" s="19"/>
    </row>
    <row r="554" spans="1:10">
      <c r="A554" s="15" t="s">
        <v>495</v>
      </c>
      <c r="B554" s="15" t="s">
        <v>461</v>
      </c>
      <c r="C554" s="11" t="s">
        <v>21</v>
      </c>
      <c r="D554" s="19"/>
      <c r="E554" s="19"/>
      <c r="F554" s="19"/>
      <c r="G554" s="19"/>
      <c r="H554" s="19">
        <v>542.08000000000004</v>
      </c>
      <c r="I554" s="19"/>
      <c r="J554" s="19"/>
    </row>
    <row r="555" spans="1:10">
      <c r="D555" s="19"/>
      <c r="E555" s="19"/>
      <c r="F555" s="19"/>
      <c r="G555" s="19"/>
      <c r="H555" s="19"/>
      <c r="I555" s="19"/>
      <c r="J555" s="19"/>
    </row>
    <row r="556" spans="1:10" s="18" customFormat="1" ht="15">
      <c r="A556" s="14" t="s">
        <v>68</v>
      </c>
      <c r="B556" s="14"/>
      <c r="C556" s="16"/>
      <c r="D556" s="17">
        <f>+SUM(D512:D554)</f>
        <v>0</v>
      </c>
      <c r="E556" s="17">
        <f t="shared" ref="E556:J556" si="15">+SUM(E512:E554)</f>
        <v>0</v>
      </c>
      <c r="F556" s="17">
        <f t="shared" si="15"/>
        <v>0</v>
      </c>
      <c r="G556" s="17">
        <f t="shared" si="15"/>
        <v>1716193.79</v>
      </c>
      <c r="H556" s="17">
        <f t="shared" si="15"/>
        <v>8265.9349999999995</v>
      </c>
      <c r="I556" s="17">
        <f t="shared" si="15"/>
        <v>0</v>
      </c>
      <c r="J556" s="17">
        <f t="shared" si="15"/>
        <v>0</v>
      </c>
    </row>
    <row r="558" spans="1:10">
      <c r="A558" s="14" t="s">
        <v>497</v>
      </c>
    </row>
    <row r="559" spans="1:10" s="18" customFormat="1" ht="15">
      <c r="A559" s="14" t="s">
        <v>0</v>
      </c>
      <c r="B559" s="14" t="s">
        <v>1</v>
      </c>
      <c r="C559" s="16" t="s">
        <v>2</v>
      </c>
      <c r="D559" s="17" t="s">
        <v>4</v>
      </c>
      <c r="E559" s="17" t="s">
        <v>5</v>
      </c>
      <c r="F559" s="17" t="s">
        <v>6</v>
      </c>
      <c r="G559" s="17" t="s">
        <v>7</v>
      </c>
      <c r="H559" s="17" t="s">
        <v>8</v>
      </c>
      <c r="I559" s="17" t="s">
        <v>9</v>
      </c>
      <c r="J559" s="17" t="s">
        <v>10</v>
      </c>
    </row>
    <row r="560" spans="1:10">
      <c r="A560" s="15" t="s">
        <v>496</v>
      </c>
      <c r="B560" s="15" t="s">
        <v>19</v>
      </c>
      <c r="C560" s="11" t="s">
        <v>104</v>
      </c>
      <c r="D560" s="19"/>
      <c r="E560" s="19"/>
      <c r="F560" s="19"/>
      <c r="G560" s="19"/>
      <c r="H560" s="19"/>
      <c r="I560" s="19"/>
      <c r="J560" s="19"/>
    </row>
    <row r="561" spans="1:10">
      <c r="A561" s="15" t="s">
        <v>498</v>
      </c>
      <c r="B561" s="15" t="s">
        <v>19</v>
      </c>
      <c r="C561" s="11" t="s">
        <v>21</v>
      </c>
      <c r="D561" s="19"/>
      <c r="E561" s="19"/>
      <c r="F561" s="19"/>
      <c r="G561" s="19"/>
      <c r="H561" s="19">
        <v>0</v>
      </c>
      <c r="I561" s="19"/>
      <c r="J561" s="19"/>
    </row>
    <row r="562" spans="1:10">
      <c r="A562" s="15" t="s">
        <v>499</v>
      </c>
      <c r="B562" s="15" t="s">
        <v>19</v>
      </c>
      <c r="C562" s="11" t="s">
        <v>21</v>
      </c>
      <c r="D562" s="19"/>
      <c r="E562" s="19"/>
      <c r="F562" s="19"/>
      <c r="G562" s="19">
        <v>0</v>
      </c>
      <c r="H562" s="19">
        <v>5.63</v>
      </c>
      <c r="I562" s="19"/>
      <c r="J562" s="19"/>
    </row>
    <row r="563" spans="1:10">
      <c r="C563" s="11" t="s">
        <v>33</v>
      </c>
      <c r="D563" s="19"/>
      <c r="E563" s="19"/>
      <c r="F563" s="19"/>
      <c r="G563" s="19">
        <v>0</v>
      </c>
      <c r="H563" s="19">
        <v>0</v>
      </c>
      <c r="I563" s="19"/>
      <c r="J563" s="19"/>
    </row>
    <row r="564" spans="1:10">
      <c r="A564" s="15" t="s">
        <v>500</v>
      </c>
      <c r="B564" s="15" t="s">
        <v>19</v>
      </c>
      <c r="C564" s="11" t="s">
        <v>21</v>
      </c>
      <c r="D564" s="19"/>
      <c r="E564" s="19"/>
      <c r="F564" s="19"/>
      <c r="G564" s="19"/>
      <c r="H564" s="19">
        <v>11.7</v>
      </c>
      <c r="I564" s="19"/>
      <c r="J564" s="19"/>
    </row>
    <row r="565" spans="1:10">
      <c r="C565" s="11" t="s">
        <v>104</v>
      </c>
      <c r="D565" s="19"/>
      <c r="E565" s="19"/>
      <c r="F565" s="19"/>
      <c r="G565" s="19"/>
      <c r="H565" s="19"/>
      <c r="I565" s="19"/>
      <c r="J565" s="19"/>
    </row>
    <row r="566" spans="1:10">
      <c r="A566" s="15" t="s">
        <v>501</v>
      </c>
      <c r="B566" s="15" t="s">
        <v>502</v>
      </c>
      <c r="C566" s="11" t="s">
        <v>21</v>
      </c>
      <c r="D566" s="19"/>
      <c r="E566" s="19"/>
      <c r="F566" s="19"/>
      <c r="G566" s="19"/>
      <c r="H566" s="19">
        <v>73.67</v>
      </c>
      <c r="I566" s="19"/>
      <c r="J566" s="19"/>
    </row>
    <row r="567" spans="1:10">
      <c r="A567" s="15" t="s">
        <v>503</v>
      </c>
      <c r="B567" s="15" t="s">
        <v>504</v>
      </c>
      <c r="C567" s="11" t="s">
        <v>104</v>
      </c>
      <c r="D567" s="19"/>
      <c r="E567" s="19"/>
      <c r="F567" s="19"/>
      <c r="G567" s="19"/>
      <c r="H567" s="19"/>
      <c r="I567" s="19"/>
      <c r="J567" s="19"/>
    </row>
    <row r="568" spans="1:10">
      <c r="A568" s="15" t="s">
        <v>505</v>
      </c>
      <c r="B568" s="15" t="s">
        <v>31</v>
      </c>
      <c r="C568" s="11" t="s">
        <v>21</v>
      </c>
      <c r="D568" s="19"/>
      <c r="E568" s="19"/>
      <c r="F568" s="19"/>
      <c r="G568" s="19"/>
      <c r="H568" s="19">
        <v>1918.9949999999999</v>
      </c>
      <c r="I568" s="19"/>
      <c r="J568" s="19"/>
    </row>
    <row r="569" spans="1:10">
      <c r="A569" s="15" t="s">
        <v>506</v>
      </c>
      <c r="B569" s="15" t="s">
        <v>31</v>
      </c>
      <c r="C569" s="11" t="s">
        <v>21</v>
      </c>
      <c r="D569" s="19"/>
      <c r="E569" s="19"/>
      <c r="F569" s="19"/>
      <c r="G569" s="19"/>
      <c r="H569" s="19">
        <v>699.66</v>
      </c>
      <c r="I569" s="19"/>
      <c r="J569" s="19"/>
    </row>
    <row r="570" spans="1:10">
      <c r="A570" s="15" t="s">
        <v>507</v>
      </c>
      <c r="B570" s="15" t="s">
        <v>31</v>
      </c>
      <c r="C570" s="11" t="s">
        <v>21</v>
      </c>
      <c r="D570" s="19"/>
      <c r="E570" s="19"/>
      <c r="F570" s="19"/>
      <c r="G570" s="19"/>
      <c r="H570" s="19">
        <v>481.65</v>
      </c>
      <c r="I570" s="19"/>
      <c r="J570" s="19"/>
    </row>
    <row r="571" spans="1:10">
      <c r="A571" s="15" t="s">
        <v>508</v>
      </c>
      <c r="B571" s="15" t="s">
        <v>502</v>
      </c>
      <c r="C571" s="11" t="s">
        <v>21</v>
      </c>
      <c r="D571" s="19"/>
      <c r="E571" s="19"/>
      <c r="F571" s="19"/>
      <c r="G571" s="19">
        <v>7816.78</v>
      </c>
      <c r="H571" s="19">
        <v>926.57</v>
      </c>
      <c r="I571" s="19"/>
      <c r="J571" s="19"/>
    </row>
    <row r="572" spans="1:10">
      <c r="A572" s="15" t="s">
        <v>509</v>
      </c>
      <c r="B572" s="15" t="s">
        <v>502</v>
      </c>
      <c r="C572" s="11" t="s">
        <v>21</v>
      </c>
      <c r="D572" s="19"/>
      <c r="E572" s="19"/>
      <c r="F572" s="19"/>
      <c r="G572" s="19"/>
      <c r="H572" s="19">
        <v>49.19</v>
      </c>
      <c r="I572" s="19"/>
      <c r="J572" s="19"/>
    </row>
    <row r="573" spans="1:10">
      <c r="A573" s="15" t="s">
        <v>510</v>
      </c>
      <c r="B573" s="15" t="s">
        <v>502</v>
      </c>
      <c r="C573" s="11" t="s">
        <v>21</v>
      </c>
      <c r="D573" s="19"/>
      <c r="E573" s="19"/>
      <c r="F573" s="19"/>
      <c r="G573" s="19"/>
      <c r="H573" s="19">
        <v>203.33</v>
      </c>
      <c r="I573" s="19"/>
      <c r="J573" s="19"/>
    </row>
    <row r="574" spans="1:10">
      <c r="A574" s="15" t="s">
        <v>511</v>
      </c>
      <c r="B574" s="15" t="s">
        <v>504</v>
      </c>
      <c r="C574" s="11" t="s">
        <v>104</v>
      </c>
      <c r="D574" s="19"/>
      <c r="E574" s="19"/>
      <c r="F574" s="19"/>
      <c r="G574" s="19"/>
      <c r="H574" s="19"/>
      <c r="I574" s="19"/>
      <c r="J574" s="19"/>
    </row>
    <row r="575" spans="1:10">
      <c r="B575" s="15" t="s">
        <v>512</v>
      </c>
      <c r="C575" s="11" t="s">
        <v>33</v>
      </c>
      <c r="D575" s="19"/>
      <c r="E575" s="19"/>
      <c r="F575" s="19"/>
      <c r="G575" s="19">
        <v>72508.17</v>
      </c>
      <c r="H575" s="19">
        <v>2817.3</v>
      </c>
      <c r="I575" s="19"/>
      <c r="J575" s="19"/>
    </row>
    <row r="576" spans="1:10">
      <c r="A576" s="15" t="s">
        <v>513</v>
      </c>
      <c r="B576" s="15" t="s">
        <v>504</v>
      </c>
      <c r="C576" s="11" t="s">
        <v>104</v>
      </c>
      <c r="D576" s="19"/>
      <c r="E576" s="19"/>
      <c r="F576" s="19"/>
      <c r="G576" s="19"/>
      <c r="H576" s="19"/>
      <c r="I576" s="19"/>
      <c r="J576" s="19"/>
    </row>
    <row r="577" spans="1:10">
      <c r="A577" s="15" t="s">
        <v>514</v>
      </c>
      <c r="B577" s="15" t="s">
        <v>79</v>
      </c>
      <c r="C577" s="11" t="s">
        <v>104</v>
      </c>
      <c r="D577" s="19"/>
      <c r="E577" s="19"/>
      <c r="F577" s="19"/>
      <c r="G577" s="19"/>
      <c r="H577" s="19"/>
      <c r="I577" s="19"/>
      <c r="J577" s="19"/>
    </row>
    <row r="578" spans="1:10">
      <c r="A578" s="15" t="s">
        <v>515</v>
      </c>
      <c r="B578" s="15" t="s">
        <v>504</v>
      </c>
      <c r="C578" s="11" t="s">
        <v>104</v>
      </c>
      <c r="D578" s="19"/>
      <c r="E578" s="19"/>
      <c r="F578" s="19"/>
      <c r="G578" s="19"/>
      <c r="H578" s="19"/>
      <c r="I578" s="19"/>
      <c r="J578" s="19"/>
    </row>
    <row r="579" spans="1:10">
      <c r="A579" s="15" t="s">
        <v>516</v>
      </c>
      <c r="B579" s="15" t="s">
        <v>502</v>
      </c>
      <c r="C579" s="11" t="s">
        <v>21</v>
      </c>
      <c r="D579" s="19"/>
      <c r="E579" s="19"/>
      <c r="F579" s="19"/>
      <c r="G579" s="19"/>
      <c r="H579" s="19">
        <v>270.39</v>
      </c>
      <c r="I579" s="19"/>
      <c r="J579" s="19"/>
    </row>
    <row r="580" spans="1:10">
      <c r="C580" s="11" t="s">
        <v>104</v>
      </c>
      <c r="D580" s="19"/>
      <c r="E580" s="19"/>
      <c r="F580" s="19"/>
      <c r="G580" s="19"/>
      <c r="H580" s="19"/>
      <c r="I580" s="19"/>
      <c r="J580" s="19"/>
    </row>
    <row r="581" spans="1:10">
      <c r="A581" s="15" t="s">
        <v>517</v>
      </c>
      <c r="B581" s="15" t="s">
        <v>502</v>
      </c>
      <c r="C581" s="11" t="s">
        <v>104</v>
      </c>
      <c r="D581" s="19"/>
      <c r="E581" s="19"/>
      <c r="F581" s="19"/>
      <c r="G581" s="19"/>
      <c r="H581" s="19"/>
      <c r="I581" s="19"/>
      <c r="J581" s="19"/>
    </row>
    <row r="582" spans="1:10">
      <c r="A582" s="15" t="s">
        <v>518</v>
      </c>
      <c r="B582" s="15" t="s">
        <v>502</v>
      </c>
      <c r="C582" s="11" t="s">
        <v>21</v>
      </c>
      <c r="D582" s="19"/>
      <c r="E582" s="19"/>
      <c r="F582" s="19"/>
      <c r="G582" s="19"/>
      <c r="H582" s="19">
        <v>0</v>
      </c>
      <c r="I582" s="19"/>
      <c r="J582" s="19"/>
    </row>
    <row r="583" spans="1:10">
      <c r="A583" s="15" t="s">
        <v>519</v>
      </c>
      <c r="B583" s="15" t="s">
        <v>502</v>
      </c>
      <c r="C583" s="11" t="s">
        <v>21</v>
      </c>
      <c r="D583" s="19"/>
      <c r="E583" s="19"/>
      <c r="F583" s="19"/>
      <c r="G583" s="19"/>
      <c r="H583" s="19">
        <v>0</v>
      </c>
      <c r="I583" s="19"/>
      <c r="J583" s="19"/>
    </row>
    <row r="584" spans="1:10">
      <c r="A584" s="15" t="s">
        <v>520</v>
      </c>
      <c r="B584" s="15" t="s">
        <v>502</v>
      </c>
      <c r="C584" s="11" t="s">
        <v>21</v>
      </c>
      <c r="D584" s="19"/>
      <c r="E584" s="19"/>
      <c r="F584" s="19"/>
      <c r="G584" s="19"/>
      <c r="H584" s="19">
        <v>0</v>
      </c>
      <c r="I584" s="19"/>
      <c r="J584" s="19"/>
    </row>
    <row r="585" spans="1:10">
      <c r="D585" s="19"/>
      <c r="E585" s="19"/>
      <c r="F585" s="19"/>
      <c r="G585" s="19"/>
      <c r="H585" s="19"/>
      <c r="I585" s="19"/>
      <c r="J585" s="19"/>
    </row>
    <row r="586" spans="1:10" s="18" customFormat="1" ht="15">
      <c r="A586" s="14" t="s">
        <v>68</v>
      </c>
      <c r="B586" s="14"/>
      <c r="C586" s="16"/>
      <c r="D586" s="17">
        <f>+SUM(D560:D584)</f>
        <v>0</v>
      </c>
      <c r="E586" s="17">
        <f t="shared" ref="E586:J586" si="16">+SUM(E560:E584)</f>
        <v>0</v>
      </c>
      <c r="F586" s="17">
        <f t="shared" si="16"/>
        <v>0</v>
      </c>
      <c r="G586" s="17">
        <f t="shared" si="16"/>
        <v>80324.95</v>
      </c>
      <c r="H586" s="17">
        <f t="shared" si="16"/>
        <v>7458.085</v>
      </c>
      <c r="I586" s="17">
        <f t="shared" si="16"/>
        <v>0</v>
      </c>
      <c r="J586" s="17">
        <f t="shared" si="16"/>
        <v>0</v>
      </c>
    </row>
    <row r="588" spans="1:10">
      <c r="A588" s="14" t="s">
        <v>523</v>
      </c>
    </row>
    <row r="589" spans="1:10" s="18" customFormat="1" ht="15">
      <c r="A589" s="14" t="s">
        <v>0</v>
      </c>
      <c r="B589" s="14" t="s">
        <v>1</v>
      </c>
      <c r="C589" s="16" t="s">
        <v>2</v>
      </c>
      <c r="D589" s="17" t="s">
        <v>4</v>
      </c>
      <c r="E589" s="17" t="s">
        <v>5</v>
      </c>
      <c r="F589" s="17" t="s">
        <v>6</v>
      </c>
      <c r="G589" s="17" t="s">
        <v>7</v>
      </c>
      <c r="H589" s="17" t="s">
        <v>8</v>
      </c>
      <c r="I589" s="17" t="s">
        <v>9</v>
      </c>
      <c r="J589" s="17" t="s">
        <v>10</v>
      </c>
    </row>
    <row r="590" spans="1:10">
      <c r="A590" s="15" t="s">
        <v>521</v>
      </c>
      <c r="B590" s="15" t="s">
        <v>522</v>
      </c>
      <c r="C590" s="11" t="s">
        <v>21</v>
      </c>
      <c r="D590" s="19"/>
      <c r="E590" s="19"/>
      <c r="F590" s="19"/>
      <c r="G590" s="19"/>
      <c r="H590" s="19">
        <v>211.08711500000004</v>
      </c>
      <c r="I590" s="19"/>
      <c r="J590" s="19"/>
    </row>
    <row r="591" spans="1:10">
      <c r="A591" s="15" t="s">
        <v>524</v>
      </c>
      <c r="B591" s="15" t="s">
        <v>522</v>
      </c>
      <c r="C591" s="11" t="s">
        <v>21</v>
      </c>
      <c r="D591" s="19"/>
      <c r="E591" s="19"/>
      <c r="F591" s="19"/>
      <c r="G591" s="19"/>
      <c r="H591" s="19">
        <v>23.852719999999998</v>
      </c>
      <c r="I591" s="19"/>
      <c r="J591" s="19"/>
    </row>
    <row r="592" spans="1:10">
      <c r="A592" s="15" t="s">
        <v>525</v>
      </c>
      <c r="B592" s="15" t="s">
        <v>54</v>
      </c>
      <c r="C592" s="11" t="s">
        <v>104</v>
      </c>
      <c r="D592" s="19"/>
      <c r="E592" s="19"/>
      <c r="F592" s="19"/>
      <c r="G592" s="19"/>
      <c r="H592" s="19"/>
      <c r="I592" s="19"/>
      <c r="J592" s="19"/>
    </row>
    <row r="593" spans="1:10">
      <c r="A593" s="15" t="s">
        <v>526</v>
      </c>
      <c r="B593" s="15" t="s">
        <v>522</v>
      </c>
      <c r="C593" s="11" t="s">
        <v>21</v>
      </c>
      <c r="D593" s="19"/>
      <c r="E593" s="19"/>
      <c r="F593" s="19"/>
      <c r="G593" s="19"/>
      <c r="H593" s="19">
        <v>29.515849999999997</v>
      </c>
      <c r="I593" s="19"/>
      <c r="J593" s="19"/>
    </row>
    <row r="594" spans="1:10">
      <c r="A594" s="15" t="s">
        <v>527</v>
      </c>
      <c r="B594" s="15" t="s">
        <v>522</v>
      </c>
      <c r="C594" s="11" t="s">
        <v>21</v>
      </c>
      <c r="D594" s="19"/>
      <c r="E594" s="19"/>
      <c r="F594" s="19"/>
      <c r="G594" s="19"/>
      <c r="H594" s="19">
        <v>17.60304</v>
      </c>
      <c r="I594" s="19"/>
      <c r="J594" s="19"/>
    </row>
    <row r="595" spans="1:10">
      <c r="A595" s="15" t="s">
        <v>528</v>
      </c>
      <c r="B595" s="15" t="s">
        <v>522</v>
      </c>
      <c r="C595" s="11" t="s">
        <v>21</v>
      </c>
      <c r="D595" s="19"/>
      <c r="E595" s="19"/>
      <c r="F595" s="19"/>
      <c r="G595" s="19"/>
      <c r="H595" s="19">
        <v>29.522310000000001</v>
      </c>
      <c r="I595" s="19"/>
      <c r="J595" s="19"/>
    </row>
    <row r="596" spans="1:10">
      <c r="A596" s="15" t="s">
        <v>529</v>
      </c>
      <c r="B596" s="15" t="s">
        <v>530</v>
      </c>
      <c r="C596" s="11" t="s">
        <v>26</v>
      </c>
      <c r="D596" s="19"/>
      <c r="E596" s="19"/>
      <c r="F596" s="19"/>
      <c r="G596" s="19">
        <v>875175.1</v>
      </c>
      <c r="H596" s="19">
        <v>0</v>
      </c>
      <c r="I596" s="19"/>
      <c r="J596" s="19"/>
    </row>
    <row r="597" spans="1:10">
      <c r="C597" s="11" t="s">
        <v>27</v>
      </c>
      <c r="D597" s="19"/>
      <c r="E597" s="19"/>
      <c r="F597" s="19"/>
      <c r="G597" s="19">
        <v>0</v>
      </c>
      <c r="H597" s="19"/>
      <c r="I597" s="19"/>
      <c r="J597" s="19"/>
    </row>
    <row r="598" spans="1:10">
      <c r="A598" s="15" t="s">
        <v>531</v>
      </c>
      <c r="B598" s="15" t="s">
        <v>522</v>
      </c>
      <c r="C598" s="11" t="s">
        <v>21</v>
      </c>
      <c r="D598" s="19"/>
      <c r="E598" s="19"/>
      <c r="F598" s="19"/>
      <c r="G598" s="19"/>
      <c r="H598" s="19">
        <v>0</v>
      </c>
      <c r="I598" s="19"/>
      <c r="J598" s="19"/>
    </row>
    <row r="599" spans="1:10">
      <c r="C599" s="11" t="s">
        <v>104</v>
      </c>
      <c r="D599" s="19"/>
      <c r="E599" s="19"/>
      <c r="F599" s="19"/>
      <c r="G599" s="19"/>
      <c r="H599" s="19"/>
      <c r="I599" s="19"/>
      <c r="J599" s="19"/>
    </row>
    <row r="600" spans="1:10">
      <c r="A600" s="15" t="s">
        <v>532</v>
      </c>
      <c r="B600" s="15" t="s">
        <v>522</v>
      </c>
      <c r="C600" s="11" t="s">
        <v>21</v>
      </c>
      <c r="D600" s="19"/>
      <c r="E600" s="19"/>
      <c r="F600" s="19"/>
      <c r="G600" s="19">
        <v>62.329734999999985</v>
      </c>
      <c r="H600" s="19"/>
      <c r="I600" s="19"/>
      <c r="J600" s="19"/>
    </row>
    <row r="601" spans="1:10">
      <c r="A601" s="15" t="s">
        <v>533</v>
      </c>
      <c r="B601" s="15" t="s">
        <v>31</v>
      </c>
      <c r="C601" s="11" t="s">
        <v>21</v>
      </c>
      <c r="D601" s="19"/>
      <c r="E601" s="19"/>
      <c r="F601" s="19"/>
      <c r="G601" s="19"/>
      <c r="H601" s="19">
        <v>2758.9250000000002</v>
      </c>
      <c r="I601" s="19"/>
      <c r="J601" s="19"/>
    </row>
    <row r="602" spans="1:10">
      <c r="A602" s="15" t="s">
        <v>534</v>
      </c>
      <c r="B602" s="15" t="s">
        <v>535</v>
      </c>
      <c r="C602" s="11" t="s">
        <v>21</v>
      </c>
      <c r="D602" s="19"/>
      <c r="E602" s="19"/>
      <c r="F602" s="19"/>
      <c r="G602" s="19">
        <v>33905.199999999997</v>
      </c>
      <c r="H602" s="19"/>
      <c r="I602" s="19"/>
      <c r="J602" s="19"/>
    </row>
    <row r="603" spans="1:10">
      <c r="A603" s="15" t="s">
        <v>536</v>
      </c>
      <c r="B603" s="15" t="s">
        <v>31</v>
      </c>
      <c r="C603" s="11" t="s">
        <v>21</v>
      </c>
      <c r="D603" s="19"/>
      <c r="E603" s="19"/>
      <c r="F603" s="19"/>
      <c r="G603" s="19"/>
      <c r="H603" s="19">
        <v>2600.0650000000001</v>
      </c>
      <c r="I603" s="19"/>
      <c r="J603" s="19"/>
    </row>
    <row r="604" spans="1:10">
      <c r="A604" s="15" t="s">
        <v>537</v>
      </c>
      <c r="B604" s="15" t="s">
        <v>54</v>
      </c>
      <c r="C604" s="11" t="s">
        <v>104</v>
      </c>
      <c r="D604" s="19"/>
      <c r="E604" s="19"/>
      <c r="F604" s="19"/>
      <c r="G604" s="19"/>
      <c r="H604" s="19"/>
      <c r="I604" s="19"/>
      <c r="J604" s="19"/>
    </row>
    <row r="605" spans="1:10">
      <c r="A605" s="15" t="s">
        <v>538</v>
      </c>
      <c r="B605" s="15" t="s">
        <v>23</v>
      </c>
      <c r="C605" s="11" t="s">
        <v>33</v>
      </c>
      <c r="D605" s="19"/>
      <c r="E605" s="19"/>
      <c r="F605" s="19"/>
      <c r="G605" s="19">
        <v>100219.01</v>
      </c>
      <c r="H605" s="19"/>
      <c r="I605" s="19"/>
      <c r="J605" s="19"/>
    </row>
    <row r="606" spans="1:10">
      <c r="C606" s="11" t="s">
        <v>24</v>
      </c>
      <c r="D606" s="19"/>
      <c r="E606" s="19"/>
      <c r="F606" s="19"/>
      <c r="G606" s="19">
        <v>338837.36</v>
      </c>
      <c r="H606" s="19"/>
      <c r="I606" s="19"/>
      <c r="J606" s="19"/>
    </row>
    <row r="607" spans="1:10">
      <c r="A607" s="15" t="s">
        <v>539</v>
      </c>
      <c r="B607" s="15" t="s">
        <v>522</v>
      </c>
      <c r="C607" s="11" t="s">
        <v>21</v>
      </c>
      <c r="D607" s="19"/>
      <c r="E607" s="19"/>
      <c r="F607" s="19"/>
      <c r="G607" s="19"/>
      <c r="H607" s="19">
        <v>0</v>
      </c>
      <c r="I607" s="19"/>
      <c r="J607" s="19"/>
    </row>
    <row r="608" spans="1:10">
      <c r="A608" s="15" t="s">
        <v>540</v>
      </c>
      <c r="B608" s="15" t="s">
        <v>522</v>
      </c>
      <c r="C608" s="11" t="s">
        <v>21</v>
      </c>
      <c r="D608" s="19"/>
      <c r="E608" s="19"/>
      <c r="F608" s="19"/>
      <c r="G608" s="19"/>
      <c r="H608" s="19">
        <v>353.37915999999996</v>
      </c>
      <c r="I608" s="19"/>
      <c r="J608" s="19"/>
    </row>
    <row r="609" spans="1:10">
      <c r="A609" s="15" t="s">
        <v>541</v>
      </c>
      <c r="B609" s="15" t="s">
        <v>522</v>
      </c>
      <c r="C609" s="11" t="s">
        <v>21</v>
      </c>
      <c r="D609" s="19"/>
      <c r="E609" s="19"/>
      <c r="F609" s="19"/>
      <c r="G609" s="19"/>
      <c r="H609" s="19">
        <v>239.04257500000003</v>
      </c>
      <c r="I609" s="19"/>
      <c r="J609" s="19"/>
    </row>
    <row r="610" spans="1:10">
      <c r="A610" s="15" t="s">
        <v>542</v>
      </c>
      <c r="B610" s="15" t="s">
        <v>522</v>
      </c>
      <c r="C610" s="11" t="s">
        <v>21</v>
      </c>
      <c r="D610" s="19"/>
      <c r="E610" s="19"/>
      <c r="F610" s="19"/>
      <c r="G610" s="19"/>
      <c r="H610" s="19">
        <v>121.69315499999998</v>
      </c>
      <c r="I610" s="19"/>
      <c r="J610" s="19"/>
    </row>
    <row r="611" spans="1:10">
      <c r="C611" s="11" t="s">
        <v>104</v>
      </c>
      <c r="D611" s="19"/>
      <c r="E611" s="19"/>
      <c r="F611" s="19"/>
      <c r="G611" s="19"/>
      <c r="H611" s="19"/>
      <c r="I611" s="19"/>
      <c r="J611" s="19"/>
    </row>
    <row r="612" spans="1:10">
      <c r="A612" s="15" t="s">
        <v>543</v>
      </c>
      <c r="B612" s="15" t="s">
        <v>522</v>
      </c>
      <c r="C612" s="11" t="s">
        <v>21</v>
      </c>
      <c r="D612" s="19"/>
      <c r="E612" s="19"/>
      <c r="F612" s="19"/>
      <c r="G612" s="19"/>
      <c r="H612" s="19">
        <v>909.48839499999997</v>
      </c>
      <c r="I612" s="19"/>
      <c r="J612" s="19"/>
    </row>
    <row r="613" spans="1:10">
      <c r="A613" s="15" t="s">
        <v>544</v>
      </c>
      <c r="B613" s="15" t="s">
        <v>522</v>
      </c>
      <c r="C613" s="11" t="s">
        <v>21</v>
      </c>
      <c r="D613" s="19"/>
      <c r="E613" s="19"/>
      <c r="F613" s="19"/>
      <c r="G613" s="19"/>
      <c r="H613" s="19">
        <v>296.47062000000005</v>
      </c>
      <c r="I613" s="19"/>
      <c r="J613" s="19"/>
    </row>
    <row r="614" spans="1:10">
      <c r="C614" s="11" t="s">
        <v>104</v>
      </c>
      <c r="D614" s="19"/>
      <c r="E614" s="19"/>
      <c r="F614" s="19"/>
      <c r="G614" s="19"/>
      <c r="H614" s="19"/>
      <c r="I614" s="19"/>
      <c r="J614" s="19"/>
    </row>
    <row r="615" spans="1:10">
      <c r="A615" s="15" t="s">
        <v>545</v>
      </c>
      <c r="B615" s="15" t="s">
        <v>522</v>
      </c>
      <c r="C615" s="11" t="s">
        <v>21</v>
      </c>
      <c r="D615" s="19"/>
      <c r="E615" s="19"/>
      <c r="F615" s="19"/>
      <c r="G615" s="19"/>
      <c r="H615" s="19">
        <v>1.18885</v>
      </c>
      <c r="I615" s="19"/>
      <c r="J615" s="19"/>
    </row>
    <row r="616" spans="1:10">
      <c r="A616" s="15" t="s">
        <v>546</v>
      </c>
      <c r="B616" s="15" t="s">
        <v>522</v>
      </c>
      <c r="C616" s="11" t="s">
        <v>21</v>
      </c>
      <c r="D616" s="19"/>
      <c r="E616" s="19"/>
      <c r="F616" s="19"/>
      <c r="G616" s="19"/>
      <c r="H616" s="19">
        <v>240.52465999999998</v>
      </c>
      <c r="I616" s="19"/>
      <c r="J616" s="19"/>
    </row>
    <row r="617" spans="1:10">
      <c r="A617" s="15" t="s">
        <v>547</v>
      </c>
      <c r="B617" s="15" t="s">
        <v>522</v>
      </c>
      <c r="C617" s="11" t="s">
        <v>21</v>
      </c>
      <c r="D617" s="19"/>
      <c r="E617" s="19"/>
      <c r="F617" s="19"/>
      <c r="G617" s="19"/>
      <c r="H617" s="19">
        <v>43.378780000000006</v>
      </c>
      <c r="I617" s="19"/>
      <c r="J617" s="19"/>
    </row>
    <row r="618" spans="1:10">
      <c r="A618" s="15" t="s">
        <v>548</v>
      </c>
      <c r="B618" s="15" t="s">
        <v>522</v>
      </c>
      <c r="C618" s="11" t="s">
        <v>21</v>
      </c>
      <c r="D618" s="19"/>
      <c r="E618" s="19"/>
      <c r="F618" s="19"/>
      <c r="G618" s="19"/>
      <c r="H618" s="19">
        <v>0</v>
      </c>
      <c r="I618" s="19"/>
      <c r="J618" s="19"/>
    </row>
    <row r="619" spans="1:10">
      <c r="A619" s="15" t="s">
        <v>549</v>
      </c>
      <c r="B619" s="15" t="s">
        <v>522</v>
      </c>
      <c r="C619" s="11" t="s">
        <v>104</v>
      </c>
      <c r="D619" s="19"/>
      <c r="E619" s="19"/>
      <c r="F619" s="19"/>
      <c r="G619" s="19"/>
      <c r="H619" s="19"/>
      <c r="I619" s="19"/>
      <c r="J619" s="19"/>
    </row>
    <row r="620" spans="1:10">
      <c r="A620" s="15" t="s">
        <v>550</v>
      </c>
      <c r="B620" s="15" t="s">
        <v>522</v>
      </c>
      <c r="C620" s="11" t="s">
        <v>21</v>
      </c>
      <c r="D620" s="19"/>
      <c r="E620" s="19"/>
      <c r="F620" s="19"/>
      <c r="G620" s="19"/>
      <c r="H620" s="19">
        <v>104.58514500000001</v>
      </c>
      <c r="I620" s="19"/>
      <c r="J620" s="19"/>
    </row>
    <row r="621" spans="1:10">
      <c r="A621" s="15" t="s">
        <v>551</v>
      </c>
      <c r="B621" s="15" t="s">
        <v>522</v>
      </c>
      <c r="C621" s="11" t="s">
        <v>21</v>
      </c>
      <c r="D621" s="19"/>
      <c r="E621" s="19"/>
      <c r="F621" s="19"/>
      <c r="G621" s="19"/>
      <c r="H621" s="19">
        <v>52.070419999999991</v>
      </c>
      <c r="I621" s="19"/>
      <c r="J621" s="19"/>
    </row>
    <row r="622" spans="1:10">
      <c r="A622" s="15" t="s">
        <v>523</v>
      </c>
      <c r="B622" s="15" t="s">
        <v>96</v>
      </c>
      <c r="C622" s="11" t="s">
        <v>33</v>
      </c>
      <c r="D622" s="19"/>
      <c r="E622" s="19"/>
      <c r="F622" s="19"/>
      <c r="G622" s="19">
        <v>0</v>
      </c>
      <c r="H622" s="19"/>
      <c r="I622" s="19"/>
      <c r="J622" s="19"/>
    </row>
    <row r="623" spans="1:10">
      <c r="A623" s="15" t="s">
        <v>552</v>
      </c>
      <c r="B623" s="15" t="s">
        <v>522</v>
      </c>
      <c r="C623" s="11" t="s">
        <v>21</v>
      </c>
      <c r="D623" s="19"/>
      <c r="E623" s="19"/>
      <c r="F623" s="19"/>
      <c r="G623" s="19"/>
      <c r="H623" s="19">
        <v>869.22785000000022</v>
      </c>
      <c r="I623" s="19"/>
      <c r="J623" s="19"/>
    </row>
    <row r="624" spans="1:10">
      <c r="A624" s="15" t="s">
        <v>553</v>
      </c>
      <c r="B624" s="15" t="s">
        <v>522</v>
      </c>
      <c r="C624" s="11" t="s">
        <v>21</v>
      </c>
      <c r="D624" s="19"/>
      <c r="E624" s="19"/>
      <c r="F624" s="19"/>
      <c r="G624" s="19"/>
      <c r="H624" s="19">
        <v>23.609939999999995</v>
      </c>
      <c r="I624" s="19"/>
      <c r="J624" s="19"/>
    </row>
    <row r="625" spans="1:10">
      <c r="A625" s="15" t="s">
        <v>554</v>
      </c>
      <c r="B625" s="15" t="s">
        <v>522</v>
      </c>
      <c r="C625" s="11" t="s">
        <v>21</v>
      </c>
      <c r="D625" s="19"/>
      <c r="E625" s="19"/>
      <c r="F625" s="19"/>
      <c r="G625" s="19"/>
      <c r="H625" s="19">
        <v>6.4946799999999998</v>
      </c>
      <c r="I625" s="19"/>
      <c r="J625" s="19"/>
    </row>
    <row r="626" spans="1:10">
      <c r="A626" s="15" t="s">
        <v>555</v>
      </c>
      <c r="B626" s="15" t="s">
        <v>522</v>
      </c>
      <c r="C626" s="11" t="s">
        <v>21</v>
      </c>
      <c r="D626" s="19"/>
      <c r="E626" s="19"/>
      <c r="F626" s="19"/>
      <c r="G626" s="19"/>
      <c r="H626" s="19">
        <v>176.63287500000004</v>
      </c>
      <c r="I626" s="19"/>
      <c r="J626" s="19"/>
    </row>
    <row r="627" spans="1:10">
      <c r="A627" s="15" t="s">
        <v>556</v>
      </c>
      <c r="B627" s="15" t="s">
        <v>522</v>
      </c>
      <c r="C627" s="11" t="s">
        <v>21</v>
      </c>
      <c r="D627" s="19"/>
      <c r="E627" s="19"/>
      <c r="F627" s="19"/>
      <c r="G627" s="19"/>
      <c r="H627" s="19">
        <v>0</v>
      </c>
      <c r="I627" s="19"/>
      <c r="J627" s="19"/>
    </row>
    <row r="628" spans="1:10">
      <c r="C628" s="11" t="s">
        <v>33</v>
      </c>
      <c r="D628" s="19"/>
      <c r="E628" s="19"/>
      <c r="F628" s="19"/>
      <c r="G628" s="19">
        <v>0</v>
      </c>
      <c r="H628" s="19"/>
      <c r="I628" s="19"/>
      <c r="J628" s="19"/>
    </row>
    <row r="629" spans="1:10">
      <c r="A629" s="15" t="s">
        <v>557</v>
      </c>
      <c r="B629" s="15" t="s">
        <v>522</v>
      </c>
      <c r="C629" s="11" t="s">
        <v>21</v>
      </c>
      <c r="D629" s="19"/>
      <c r="E629" s="19"/>
      <c r="F629" s="19"/>
      <c r="G629" s="19"/>
      <c r="H629" s="19">
        <v>155.69970000000001</v>
      </c>
      <c r="I629" s="19"/>
      <c r="J629" s="19"/>
    </row>
    <row r="630" spans="1:10">
      <c r="D630" s="19"/>
      <c r="E630" s="19"/>
      <c r="F630" s="19"/>
      <c r="G630" s="19"/>
      <c r="H630" s="19"/>
      <c r="I630" s="19"/>
      <c r="J630" s="19"/>
    </row>
    <row r="631" spans="1:10" s="18" customFormat="1" ht="15">
      <c r="A631" s="14" t="s">
        <v>68</v>
      </c>
      <c r="B631" s="14"/>
      <c r="C631" s="16"/>
      <c r="D631" s="17">
        <f>+SUM(D590:D629)</f>
        <v>0</v>
      </c>
      <c r="E631" s="17">
        <f t="shared" ref="E631:J631" si="17">+SUM(E590:E629)</f>
        <v>0</v>
      </c>
      <c r="F631" s="17">
        <f t="shared" si="17"/>
        <v>0</v>
      </c>
      <c r="G631" s="17">
        <f t="shared" si="17"/>
        <v>1348198.9997350001</v>
      </c>
      <c r="H631" s="17">
        <f t="shared" si="17"/>
        <v>9264.0578400000013</v>
      </c>
      <c r="I631" s="17">
        <f t="shared" si="17"/>
        <v>0</v>
      </c>
      <c r="J631" s="17">
        <f t="shared" si="17"/>
        <v>0</v>
      </c>
    </row>
    <row r="633" spans="1:10">
      <c r="A633" s="14" t="s">
        <v>560</v>
      </c>
    </row>
    <row r="634" spans="1:10" s="18" customFormat="1" ht="15">
      <c r="A634" s="14" t="s">
        <v>0</v>
      </c>
      <c r="B634" s="14" t="s">
        <v>1</v>
      </c>
      <c r="C634" s="16" t="s">
        <v>2</v>
      </c>
      <c r="D634" s="17" t="s">
        <v>4</v>
      </c>
      <c r="E634" s="17" t="s">
        <v>5</v>
      </c>
      <c r="F634" s="17" t="s">
        <v>6</v>
      </c>
      <c r="G634" s="17" t="s">
        <v>7</v>
      </c>
      <c r="H634" s="17" t="s">
        <v>8</v>
      </c>
      <c r="I634" s="17" t="s">
        <v>9</v>
      </c>
      <c r="J634" s="17" t="s">
        <v>10</v>
      </c>
    </row>
    <row r="635" spans="1:10">
      <c r="A635" s="15" t="s">
        <v>558</v>
      </c>
      <c r="B635" s="15" t="s">
        <v>559</v>
      </c>
      <c r="C635" s="11" t="s">
        <v>104</v>
      </c>
      <c r="D635" s="19"/>
      <c r="E635" s="19"/>
      <c r="F635" s="19"/>
      <c r="G635" s="19"/>
      <c r="H635" s="19"/>
      <c r="I635" s="19"/>
      <c r="J635" s="19"/>
    </row>
    <row r="636" spans="1:10">
      <c r="A636" s="15" t="s">
        <v>561</v>
      </c>
      <c r="B636" s="15" t="s">
        <v>562</v>
      </c>
      <c r="C636" s="11" t="s">
        <v>104</v>
      </c>
      <c r="D636" s="19"/>
      <c r="E636" s="19"/>
      <c r="F636" s="19"/>
      <c r="G636" s="19"/>
      <c r="H636" s="19"/>
      <c r="I636" s="19"/>
      <c r="J636" s="19"/>
    </row>
    <row r="637" spans="1:10">
      <c r="A637" s="15" t="s">
        <v>563</v>
      </c>
      <c r="B637" s="15" t="s">
        <v>564</v>
      </c>
      <c r="C637" s="11" t="s">
        <v>21</v>
      </c>
      <c r="D637" s="19"/>
      <c r="E637" s="19"/>
      <c r="F637" s="19"/>
      <c r="G637" s="19"/>
      <c r="H637" s="19">
        <v>0</v>
      </c>
      <c r="I637" s="19"/>
      <c r="J637" s="19"/>
    </row>
    <row r="638" spans="1:10">
      <c r="C638" s="11" t="s">
        <v>104</v>
      </c>
      <c r="D638" s="19"/>
      <c r="E638" s="19"/>
      <c r="F638" s="19"/>
      <c r="G638" s="19"/>
      <c r="H638" s="19"/>
      <c r="I638" s="19"/>
      <c r="J638" s="19"/>
    </row>
    <row r="639" spans="1:10">
      <c r="A639" s="15" t="s">
        <v>565</v>
      </c>
      <c r="B639" s="15" t="s">
        <v>566</v>
      </c>
      <c r="C639" s="11" t="s">
        <v>21</v>
      </c>
      <c r="D639" s="19"/>
      <c r="E639" s="19"/>
      <c r="F639" s="19"/>
      <c r="G639" s="19"/>
      <c r="H639" s="19">
        <v>0</v>
      </c>
      <c r="I639" s="19"/>
      <c r="J639" s="19"/>
    </row>
    <row r="640" spans="1:10">
      <c r="A640" s="15" t="s">
        <v>567</v>
      </c>
      <c r="B640" s="15" t="s">
        <v>714</v>
      </c>
      <c r="C640" s="11" t="s">
        <v>104</v>
      </c>
      <c r="D640" s="19"/>
      <c r="E640" s="19"/>
      <c r="F640" s="19"/>
      <c r="G640" s="19"/>
      <c r="H640" s="19"/>
      <c r="I640" s="19"/>
      <c r="J640" s="19"/>
    </row>
    <row r="641" spans="1:10">
      <c r="A641" s="15" t="s">
        <v>568</v>
      </c>
      <c r="B641" s="15" t="s">
        <v>893</v>
      </c>
      <c r="C641" s="11" t="s">
        <v>104</v>
      </c>
      <c r="D641" s="19"/>
      <c r="E641" s="19"/>
      <c r="F641" s="19"/>
      <c r="G641" s="19"/>
      <c r="H641" s="19"/>
      <c r="I641" s="19"/>
      <c r="J641" s="19"/>
    </row>
    <row r="642" spans="1:10">
      <c r="A642" s="15" t="s">
        <v>569</v>
      </c>
      <c r="B642" s="15" t="s">
        <v>714</v>
      </c>
      <c r="C642" s="11" t="s">
        <v>104</v>
      </c>
      <c r="D642" s="19"/>
      <c r="E642" s="19"/>
      <c r="F642" s="19"/>
      <c r="G642" s="19"/>
      <c r="H642" s="19"/>
      <c r="I642" s="19"/>
      <c r="J642" s="19"/>
    </row>
    <row r="643" spans="1:10">
      <c r="A643" s="15" t="s">
        <v>570</v>
      </c>
      <c r="B643" s="15" t="s">
        <v>714</v>
      </c>
      <c r="C643" s="11" t="s">
        <v>320</v>
      </c>
      <c r="D643" s="19"/>
      <c r="E643" s="19"/>
      <c r="F643" s="19"/>
      <c r="G643" s="19"/>
      <c r="H643" s="19"/>
      <c r="I643" s="19"/>
      <c r="J643" s="19"/>
    </row>
    <row r="644" spans="1:10">
      <c r="A644" s="15" t="s">
        <v>571</v>
      </c>
      <c r="B644" s="15" t="s">
        <v>54</v>
      </c>
      <c r="C644" s="11" t="s">
        <v>33</v>
      </c>
      <c r="D644" s="19"/>
      <c r="E644" s="19">
        <v>0</v>
      </c>
      <c r="F644" s="19"/>
      <c r="G644" s="19">
        <v>14537</v>
      </c>
      <c r="H644" s="19">
        <v>1780.43</v>
      </c>
      <c r="I644" s="19"/>
      <c r="J644" s="19"/>
    </row>
    <row r="645" spans="1:10">
      <c r="A645" s="15" t="s">
        <v>572</v>
      </c>
      <c r="B645" s="15" t="s">
        <v>714</v>
      </c>
      <c r="C645" s="11" t="s">
        <v>104</v>
      </c>
      <c r="D645" s="19"/>
      <c r="E645" s="19"/>
      <c r="F645" s="19"/>
      <c r="G645" s="19"/>
      <c r="H645" s="19"/>
      <c r="I645" s="19"/>
      <c r="J645" s="19"/>
    </row>
    <row r="646" spans="1:10">
      <c r="A646" s="15" t="s">
        <v>573</v>
      </c>
      <c r="B646" s="15" t="s">
        <v>566</v>
      </c>
      <c r="C646" s="11" t="s">
        <v>21</v>
      </c>
      <c r="D646" s="19"/>
      <c r="E646" s="19"/>
      <c r="F646" s="19"/>
      <c r="G646" s="19"/>
      <c r="H646" s="19">
        <v>0</v>
      </c>
      <c r="I646" s="19"/>
      <c r="J646" s="19"/>
    </row>
    <row r="647" spans="1:10">
      <c r="A647" s="15" t="s">
        <v>574</v>
      </c>
      <c r="B647" s="15" t="s">
        <v>54</v>
      </c>
      <c r="C647" s="11" t="s">
        <v>104</v>
      </c>
      <c r="D647" s="19"/>
      <c r="E647" s="19"/>
      <c r="F647" s="19"/>
      <c r="G647" s="19"/>
      <c r="H647" s="19"/>
      <c r="I647" s="19"/>
      <c r="J647" s="19"/>
    </row>
    <row r="648" spans="1:10">
      <c r="D648" s="19"/>
      <c r="E648" s="19"/>
      <c r="F648" s="19"/>
      <c r="G648" s="19"/>
      <c r="H648" s="19"/>
      <c r="I648" s="19"/>
      <c r="J648" s="19"/>
    </row>
    <row r="649" spans="1:10" s="18" customFormat="1" ht="15">
      <c r="A649" s="14" t="s">
        <v>68</v>
      </c>
      <c r="B649" s="14"/>
      <c r="C649" s="16"/>
      <c r="D649" s="17">
        <f>+SUM(D635:D647)</f>
        <v>0</v>
      </c>
      <c r="E649" s="17">
        <f t="shared" ref="E649:J649" si="18">+SUM(E635:E647)</f>
        <v>0</v>
      </c>
      <c r="F649" s="17">
        <f t="shared" si="18"/>
        <v>0</v>
      </c>
      <c r="G649" s="17">
        <f t="shared" si="18"/>
        <v>14537</v>
      </c>
      <c r="H649" s="17">
        <f t="shared" si="18"/>
        <v>1780.43</v>
      </c>
      <c r="I649" s="17">
        <f t="shared" si="18"/>
        <v>0</v>
      </c>
      <c r="J649" s="17">
        <f t="shared" si="18"/>
        <v>0</v>
      </c>
    </row>
    <row r="651" spans="1:10">
      <c r="A651" s="14" t="s">
        <v>577</v>
      </c>
    </row>
    <row r="652" spans="1:10" s="18" customFormat="1" ht="15">
      <c r="A652" s="14" t="s">
        <v>0</v>
      </c>
      <c r="B652" s="14" t="s">
        <v>1</v>
      </c>
      <c r="C652" s="16" t="s">
        <v>2</v>
      </c>
      <c r="D652" s="17" t="s">
        <v>4</v>
      </c>
      <c r="E652" s="17" t="s">
        <v>5</v>
      </c>
      <c r="F652" s="17" t="s">
        <v>6</v>
      </c>
      <c r="G652" s="17" t="s">
        <v>7</v>
      </c>
      <c r="H652" s="17" t="s">
        <v>8</v>
      </c>
      <c r="I652" s="17" t="s">
        <v>9</v>
      </c>
      <c r="J652" s="17" t="s">
        <v>10</v>
      </c>
    </row>
    <row r="653" spans="1:10">
      <c r="A653" s="15" t="s">
        <v>575</v>
      </c>
      <c r="B653" s="15" t="s">
        <v>576</v>
      </c>
      <c r="C653" s="11" t="s">
        <v>21</v>
      </c>
      <c r="D653" s="19"/>
      <c r="E653" s="19"/>
      <c r="F653" s="19"/>
      <c r="G653" s="19"/>
      <c r="H653" s="19">
        <v>0</v>
      </c>
      <c r="I653" s="19"/>
      <c r="J653" s="19"/>
    </row>
    <row r="654" spans="1:10">
      <c r="A654" s="15" t="s">
        <v>578</v>
      </c>
      <c r="B654" s="15" t="s">
        <v>576</v>
      </c>
      <c r="C654" s="11" t="s">
        <v>21</v>
      </c>
      <c r="D654" s="19"/>
      <c r="E654" s="19"/>
      <c r="F654" s="19"/>
      <c r="G654" s="19"/>
      <c r="H654" s="19">
        <v>0</v>
      </c>
      <c r="I654" s="19"/>
      <c r="J654" s="19"/>
    </row>
    <row r="655" spans="1:10">
      <c r="A655" s="15" t="s">
        <v>579</v>
      </c>
      <c r="B655" s="15" t="s">
        <v>576</v>
      </c>
      <c r="C655" s="11" t="s">
        <v>21</v>
      </c>
      <c r="D655" s="19"/>
      <c r="E655" s="19"/>
      <c r="F655" s="19"/>
      <c r="G655" s="19">
        <v>2108.06</v>
      </c>
      <c r="H655" s="19">
        <v>0</v>
      </c>
      <c r="I655" s="19"/>
      <c r="J655" s="19"/>
    </row>
    <row r="656" spans="1:10">
      <c r="A656" s="15" t="s">
        <v>580</v>
      </c>
      <c r="B656" s="15" t="s">
        <v>576</v>
      </c>
      <c r="C656" s="11" t="s">
        <v>21</v>
      </c>
      <c r="D656" s="19"/>
      <c r="E656" s="19"/>
      <c r="F656" s="19"/>
      <c r="G656" s="19"/>
      <c r="H656" s="19">
        <v>1039.5999999999999</v>
      </c>
      <c r="I656" s="19"/>
      <c r="J656" s="19"/>
    </row>
    <row r="657" spans="1:10">
      <c r="A657" s="15" t="s">
        <v>581</v>
      </c>
      <c r="B657" s="15" t="s">
        <v>576</v>
      </c>
      <c r="C657" s="11" t="s">
        <v>21</v>
      </c>
      <c r="D657" s="19"/>
      <c r="E657" s="19"/>
      <c r="F657" s="19"/>
      <c r="G657" s="19"/>
      <c r="H657" s="19">
        <v>53.84</v>
      </c>
      <c r="I657" s="19"/>
      <c r="J657" s="19"/>
    </row>
    <row r="658" spans="1:10">
      <c r="A658" s="15" t="s">
        <v>582</v>
      </c>
      <c r="B658" s="15" t="s">
        <v>576</v>
      </c>
      <c r="C658" s="11" t="s">
        <v>21</v>
      </c>
      <c r="D658" s="19"/>
      <c r="E658" s="19"/>
      <c r="F658" s="19"/>
      <c r="G658" s="19"/>
      <c r="H658" s="19">
        <v>2373.92</v>
      </c>
      <c r="I658" s="19"/>
      <c r="J658" s="19"/>
    </row>
    <row r="659" spans="1:10">
      <c r="A659" s="15" t="s">
        <v>583</v>
      </c>
      <c r="B659" s="15" t="s">
        <v>576</v>
      </c>
      <c r="C659" s="11" t="s">
        <v>21</v>
      </c>
      <c r="D659" s="19"/>
      <c r="E659" s="19"/>
      <c r="F659" s="19"/>
      <c r="G659" s="19">
        <v>301.32</v>
      </c>
      <c r="H659" s="19">
        <v>0</v>
      </c>
      <c r="I659" s="19"/>
      <c r="J659" s="19"/>
    </row>
    <row r="660" spans="1:10">
      <c r="A660" s="15" t="s">
        <v>584</v>
      </c>
      <c r="B660" s="15" t="s">
        <v>576</v>
      </c>
      <c r="C660" s="11" t="s">
        <v>21</v>
      </c>
      <c r="D660" s="19"/>
      <c r="E660" s="19"/>
      <c r="F660" s="19"/>
      <c r="G660" s="19"/>
      <c r="H660" s="19">
        <v>190.68</v>
      </c>
      <c r="I660" s="19"/>
      <c r="J660" s="19"/>
    </row>
    <row r="661" spans="1:10">
      <c r="A661" s="15" t="s">
        <v>585</v>
      </c>
      <c r="B661" s="15" t="s">
        <v>576</v>
      </c>
      <c r="C661" s="11" t="s">
        <v>21</v>
      </c>
      <c r="D661" s="19"/>
      <c r="E661" s="19"/>
      <c r="F661" s="19"/>
      <c r="G661" s="19"/>
      <c r="H661" s="19">
        <v>2451.89</v>
      </c>
      <c r="I661" s="19"/>
      <c r="J661" s="19"/>
    </row>
    <row r="662" spans="1:10">
      <c r="A662" s="15" t="s">
        <v>586</v>
      </c>
      <c r="B662" s="15" t="s">
        <v>576</v>
      </c>
      <c r="C662" s="11" t="s">
        <v>21</v>
      </c>
      <c r="D662" s="19"/>
      <c r="E662" s="19"/>
      <c r="F662" s="19"/>
      <c r="G662" s="19"/>
      <c r="H662" s="19">
        <v>3877.54</v>
      </c>
      <c r="I662" s="19"/>
      <c r="J662" s="19"/>
    </row>
    <row r="663" spans="1:10">
      <c r="A663" s="15" t="s">
        <v>587</v>
      </c>
      <c r="B663" s="15" t="s">
        <v>588</v>
      </c>
      <c r="C663" s="11" t="s">
        <v>29</v>
      </c>
      <c r="D663" s="19"/>
      <c r="E663" s="19"/>
      <c r="F663" s="19"/>
      <c r="G663" s="19"/>
      <c r="H663" s="19"/>
      <c r="I663" s="19"/>
      <c r="J663" s="19"/>
    </row>
    <row r="664" spans="1:10">
      <c r="A664" s="15" t="s">
        <v>589</v>
      </c>
      <c r="B664" s="15" t="s">
        <v>138</v>
      </c>
      <c r="C664" s="11" t="s">
        <v>33</v>
      </c>
      <c r="D664" s="19"/>
      <c r="E664" s="19"/>
      <c r="F664" s="19"/>
      <c r="G664" s="19">
        <v>9003</v>
      </c>
      <c r="H664" s="19"/>
      <c r="I664" s="19"/>
      <c r="J664" s="19"/>
    </row>
    <row r="665" spans="1:10">
      <c r="A665" s="15" t="s">
        <v>590</v>
      </c>
      <c r="B665" s="15" t="s">
        <v>576</v>
      </c>
      <c r="C665" s="11" t="s">
        <v>21</v>
      </c>
      <c r="D665" s="19"/>
      <c r="E665" s="19"/>
      <c r="F665" s="19"/>
      <c r="G665" s="19">
        <v>7810.07</v>
      </c>
      <c r="H665" s="19">
        <v>0</v>
      </c>
      <c r="I665" s="19"/>
      <c r="J665" s="19"/>
    </row>
    <row r="666" spans="1:10">
      <c r="A666" s="15" t="s">
        <v>591</v>
      </c>
      <c r="B666" s="15" t="s">
        <v>576</v>
      </c>
      <c r="C666" s="11" t="s">
        <v>21</v>
      </c>
      <c r="D666" s="19"/>
      <c r="E666" s="19"/>
      <c r="F666" s="19"/>
      <c r="G666" s="19">
        <v>8274.75</v>
      </c>
      <c r="H666" s="19"/>
      <c r="I666" s="19"/>
      <c r="J666" s="19"/>
    </row>
    <row r="667" spans="1:10">
      <c r="A667" s="15" t="s">
        <v>592</v>
      </c>
      <c r="B667" s="15" t="s">
        <v>576</v>
      </c>
      <c r="C667" s="11" t="s">
        <v>21</v>
      </c>
      <c r="D667" s="19"/>
      <c r="E667" s="19"/>
      <c r="F667" s="19"/>
      <c r="G667" s="19"/>
      <c r="H667" s="19">
        <v>188.02</v>
      </c>
      <c r="I667" s="19"/>
      <c r="J667" s="19"/>
    </row>
    <row r="668" spans="1:10">
      <c r="A668" s="15" t="s">
        <v>593</v>
      </c>
      <c r="B668" s="15" t="s">
        <v>576</v>
      </c>
      <c r="C668" s="11" t="s">
        <v>33</v>
      </c>
      <c r="D668" s="19"/>
      <c r="E668" s="19"/>
      <c r="F668" s="19"/>
      <c r="G668" s="19">
        <v>0</v>
      </c>
      <c r="H668" s="19"/>
      <c r="I668" s="19"/>
      <c r="J668" s="19"/>
    </row>
    <row r="669" spans="1:10">
      <c r="A669" s="15" t="s">
        <v>594</v>
      </c>
      <c r="B669" s="15" t="s">
        <v>576</v>
      </c>
      <c r="C669" s="11" t="s">
        <v>21</v>
      </c>
      <c r="D669" s="19"/>
      <c r="E669" s="19"/>
      <c r="F669" s="19"/>
      <c r="G669" s="19"/>
      <c r="H669" s="19">
        <v>0</v>
      </c>
      <c r="I669" s="19"/>
      <c r="J669" s="19"/>
    </row>
    <row r="670" spans="1:10">
      <c r="C670" s="11" t="s">
        <v>33</v>
      </c>
      <c r="D670" s="19"/>
      <c r="E670" s="19"/>
      <c r="F670" s="19"/>
      <c r="G670" s="19"/>
      <c r="H670" s="19">
        <v>0</v>
      </c>
      <c r="I670" s="19"/>
      <c r="J670" s="19"/>
    </row>
    <row r="671" spans="1:10">
      <c r="A671" s="15" t="s">
        <v>595</v>
      </c>
      <c r="B671" s="15" t="s">
        <v>576</v>
      </c>
      <c r="C671" s="11" t="s">
        <v>21</v>
      </c>
      <c r="D671" s="19"/>
      <c r="E671" s="19"/>
      <c r="F671" s="19"/>
      <c r="G671" s="19">
        <v>14190.52</v>
      </c>
      <c r="H671" s="19">
        <v>0</v>
      </c>
      <c r="I671" s="19"/>
      <c r="J671" s="19"/>
    </row>
    <row r="672" spans="1:10">
      <c r="A672" s="15" t="s">
        <v>596</v>
      </c>
      <c r="B672" s="15" t="s">
        <v>576</v>
      </c>
      <c r="C672" s="11" t="s">
        <v>21</v>
      </c>
      <c r="D672" s="19"/>
      <c r="E672" s="19"/>
      <c r="F672" s="19"/>
      <c r="G672" s="19"/>
      <c r="H672" s="19">
        <v>359.18</v>
      </c>
      <c r="I672" s="19"/>
      <c r="J672" s="19"/>
    </row>
    <row r="673" spans="1:10">
      <c r="D673" s="19"/>
      <c r="E673" s="19"/>
      <c r="F673" s="19"/>
      <c r="G673" s="19"/>
      <c r="H673" s="19"/>
      <c r="I673" s="19"/>
      <c r="J673" s="19"/>
    </row>
    <row r="674" spans="1:10" s="18" customFormat="1" ht="15">
      <c r="A674" s="14" t="s">
        <v>68</v>
      </c>
      <c r="B674" s="14"/>
      <c r="C674" s="16"/>
      <c r="D674" s="17">
        <f>+SUM(D653:D672)</f>
        <v>0</v>
      </c>
      <c r="E674" s="17">
        <f t="shared" ref="E674:J674" si="19">+SUM(E653:E672)</f>
        <v>0</v>
      </c>
      <c r="F674" s="17">
        <f t="shared" si="19"/>
        <v>0</v>
      </c>
      <c r="G674" s="17">
        <f t="shared" si="19"/>
        <v>41687.72</v>
      </c>
      <c r="H674" s="17">
        <f t="shared" si="19"/>
        <v>10534.67</v>
      </c>
      <c r="I674" s="17">
        <f t="shared" si="19"/>
        <v>0</v>
      </c>
      <c r="J674" s="17">
        <f t="shared" si="19"/>
        <v>0</v>
      </c>
    </row>
    <row r="676" spans="1:10">
      <c r="A676" s="14" t="s">
        <v>598</v>
      </c>
    </row>
    <row r="677" spans="1:10" s="18" customFormat="1" ht="15">
      <c r="A677" s="14" t="s">
        <v>0</v>
      </c>
      <c r="B677" s="14" t="s">
        <v>1</v>
      </c>
      <c r="C677" s="16" t="s">
        <v>2</v>
      </c>
      <c r="D677" s="17" t="s">
        <v>4</v>
      </c>
      <c r="E677" s="17" t="s">
        <v>5</v>
      </c>
      <c r="F677" s="17" t="s">
        <v>6</v>
      </c>
      <c r="G677" s="17" t="s">
        <v>7</v>
      </c>
      <c r="H677" s="17" t="s">
        <v>8</v>
      </c>
      <c r="I677" s="17" t="s">
        <v>9</v>
      </c>
      <c r="J677" s="17" t="s">
        <v>10</v>
      </c>
    </row>
    <row r="678" spans="1:10">
      <c r="A678" s="15" t="s">
        <v>597</v>
      </c>
      <c r="B678" s="15" t="s">
        <v>31</v>
      </c>
      <c r="C678" s="11" t="s">
        <v>21</v>
      </c>
      <c r="D678" s="19"/>
      <c r="E678" s="19"/>
      <c r="F678" s="19"/>
      <c r="G678" s="19">
        <v>151541</v>
      </c>
      <c r="H678" s="19">
        <v>31189.794999999998</v>
      </c>
      <c r="I678" s="19"/>
      <c r="J678" s="19"/>
    </row>
    <row r="679" spans="1:10">
      <c r="A679" s="15" t="s">
        <v>599</v>
      </c>
      <c r="B679" s="15" t="s">
        <v>600</v>
      </c>
      <c r="C679" s="11" t="s">
        <v>26</v>
      </c>
      <c r="D679" s="19"/>
      <c r="E679" s="19"/>
      <c r="F679" s="19"/>
      <c r="G679" s="19">
        <v>645329</v>
      </c>
      <c r="H679" s="19">
        <v>169452.07499999998</v>
      </c>
      <c r="I679" s="19"/>
      <c r="J679" s="19"/>
    </row>
    <row r="680" spans="1:10">
      <c r="A680" s="15" t="s">
        <v>601</v>
      </c>
      <c r="B680" s="15" t="s">
        <v>600</v>
      </c>
      <c r="C680" s="11" t="s">
        <v>602</v>
      </c>
      <c r="D680" s="19"/>
      <c r="E680" s="19"/>
      <c r="F680" s="19"/>
      <c r="G680" s="19">
        <v>0</v>
      </c>
      <c r="H680" s="19"/>
      <c r="I680" s="19"/>
      <c r="J680" s="19"/>
    </row>
    <row r="681" spans="1:10">
      <c r="A681" s="15" t="s">
        <v>603</v>
      </c>
      <c r="B681" s="15" t="s">
        <v>31</v>
      </c>
      <c r="C681" s="11" t="s">
        <v>21</v>
      </c>
      <c r="D681" s="19"/>
      <c r="E681" s="19"/>
      <c r="F681" s="19"/>
      <c r="G681" s="19"/>
      <c r="H681" s="19">
        <v>2076.165</v>
      </c>
      <c r="I681" s="19"/>
      <c r="J681" s="19"/>
    </row>
    <row r="682" spans="1:10">
      <c r="A682" s="15" t="s">
        <v>604</v>
      </c>
      <c r="B682" s="15" t="s">
        <v>31</v>
      </c>
      <c r="C682" s="11" t="s">
        <v>21</v>
      </c>
      <c r="D682" s="19"/>
      <c r="E682" s="19"/>
      <c r="F682" s="19"/>
      <c r="G682" s="19"/>
      <c r="H682" s="19">
        <v>2366</v>
      </c>
      <c r="I682" s="19"/>
      <c r="J682" s="19"/>
    </row>
    <row r="683" spans="1:10">
      <c r="A683" s="15" t="s">
        <v>605</v>
      </c>
      <c r="B683" s="15" t="s">
        <v>606</v>
      </c>
      <c r="C683" s="11" t="s">
        <v>24</v>
      </c>
      <c r="D683" s="19"/>
      <c r="E683" s="19"/>
      <c r="F683" s="19">
        <v>167503</v>
      </c>
      <c r="G683" s="19">
        <v>7143.38</v>
      </c>
      <c r="H683" s="19"/>
      <c r="I683" s="19"/>
      <c r="J683" s="19"/>
    </row>
    <row r="684" spans="1:10">
      <c r="A684" s="15" t="s">
        <v>607</v>
      </c>
      <c r="B684" s="15" t="s">
        <v>608</v>
      </c>
      <c r="C684" s="11" t="s">
        <v>21</v>
      </c>
      <c r="D684" s="19"/>
      <c r="E684" s="19"/>
      <c r="F684" s="19"/>
      <c r="G684" s="19"/>
      <c r="H684" s="19">
        <v>0</v>
      </c>
      <c r="I684" s="19"/>
      <c r="J684" s="19"/>
    </row>
    <row r="685" spans="1:10">
      <c r="A685" s="15" t="s">
        <v>609</v>
      </c>
      <c r="B685" s="15" t="s">
        <v>19</v>
      </c>
      <c r="C685" s="11" t="s">
        <v>21</v>
      </c>
      <c r="D685" s="19"/>
      <c r="E685" s="19"/>
      <c r="F685" s="19"/>
      <c r="G685" s="19"/>
      <c r="H685" s="19">
        <v>0</v>
      </c>
      <c r="I685" s="19"/>
      <c r="J685" s="19"/>
    </row>
    <row r="686" spans="1:10">
      <c r="D686" s="19"/>
      <c r="E686" s="19"/>
      <c r="F686" s="19"/>
      <c r="G686" s="19"/>
      <c r="H686" s="19"/>
      <c r="I686" s="19"/>
      <c r="J686" s="19"/>
    </row>
    <row r="687" spans="1:10" s="18" customFormat="1" ht="15">
      <c r="A687" s="14" t="s">
        <v>68</v>
      </c>
      <c r="B687" s="14"/>
      <c r="C687" s="16"/>
      <c r="D687" s="17">
        <f>+SUM(D678:D685)</f>
        <v>0</v>
      </c>
      <c r="E687" s="17">
        <f t="shared" ref="E687:J687" si="20">+SUM(E678:E685)</f>
        <v>0</v>
      </c>
      <c r="F687" s="17">
        <f t="shared" si="20"/>
        <v>167503</v>
      </c>
      <c r="G687" s="17">
        <f t="shared" si="20"/>
        <v>804013.38</v>
      </c>
      <c r="H687" s="17">
        <f t="shared" si="20"/>
        <v>205084.035</v>
      </c>
      <c r="I687" s="17">
        <f t="shared" si="20"/>
        <v>0</v>
      </c>
      <c r="J687" s="17">
        <f t="shared" si="20"/>
        <v>0</v>
      </c>
    </row>
    <row r="689" spans="1:10">
      <c r="A689" s="14" t="s">
        <v>612</v>
      </c>
    </row>
    <row r="690" spans="1:10" s="18" customFormat="1" ht="15">
      <c r="A690" s="14" t="s">
        <v>0</v>
      </c>
      <c r="B690" s="14" t="s">
        <v>1</v>
      </c>
      <c r="C690" s="16" t="s">
        <v>2</v>
      </c>
      <c r="D690" s="17" t="s">
        <v>4</v>
      </c>
      <c r="E690" s="17" t="s">
        <v>5</v>
      </c>
      <c r="F690" s="17" t="s">
        <v>6</v>
      </c>
      <c r="G690" s="17" t="s">
        <v>7</v>
      </c>
      <c r="H690" s="17" t="s">
        <v>8</v>
      </c>
      <c r="I690" s="17" t="s">
        <v>9</v>
      </c>
      <c r="J690" s="17" t="s">
        <v>10</v>
      </c>
    </row>
    <row r="691" spans="1:10">
      <c r="A691" s="15" t="s">
        <v>610</v>
      </c>
      <c r="B691" s="15" t="s">
        <v>611</v>
      </c>
      <c r="C691" s="11" t="s">
        <v>21</v>
      </c>
      <c r="D691" s="19"/>
      <c r="E691" s="19"/>
      <c r="F691" s="19"/>
      <c r="G691" s="19"/>
      <c r="H691" s="19">
        <v>0</v>
      </c>
      <c r="I691" s="19"/>
      <c r="J691" s="19"/>
    </row>
    <row r="692" spans="1:10">
      <c r="A692" s="15" t="s">
        <v>613</v>
      </c>
      <c r="B692" s="15" t="s">
        <v>611</v>
      </c>
      <c r="C692" s="11" t="s">
        <v>21</v>
      </c>
      <c r="D692" s="19"/>
      <c r="E692" s="19"/>
      <c r="F692" s="19"/>
      <c r="G692" s="19"/>
      <c r="H692" s="19">
        <v>0</v>
      </c>
      <c r="I692" s="19"/>
      <c r="J692" s="19"/>
    </row>
    <row r="693" spans="1:10">
      <c r="A693" s="15" t="s">
        <v>614</v>
      </c>
      <c r="B693" s="15" t="s">
        <v>31</v>
      </c>
      <c r="C693" s="11" t="s">
        <v>21</v>
      </c>
      <c r="D693" s="19"/>
      <c r="E693" s="19"/>
      <c r="F693" s="19"/>
      <c r="G693" s="19"/>
      <c r="H693" s="19">
        <v>8681.5300000000007</v>
      </c>
      <c r="I693" s="19"/>
      <c r="J693" s="19"/>
    </row>
    <row r="694" spans="1:10">
      <c r="A694" s="15" t="s">
        <v>615</v>
      </c>
      <c r="B694" s="15" t="s">
        <v>96</v>
      </c>
      <c r="C694" s="11" t="s">
        <v>33</v>
      </c>
      <c r="D694" s="19"/>
      <c r="E694" s="19"/>
      <c r="F694" s="19"/>
      <c r="G694" s="19">
        <v>16590</v>
      </c>
      <c r="H694" s="19">
        <v>299.97500000000002</v>
      </c>
      <c r="I694" s="19"/>
      <c r="J694" s="19"/>
    </row>
    <row r="695" spans="1:10">
      <c r="A695" s="15" t="s">
        <v>616</v>
      </c>
      <c r="B695" s="15" t="s">
        <v>611</v>
      </c>
      <c r="C695" s="11" t="s">
        <v>21</v>
      </c>
      <c r="D695" s="19"/>
      <c r="E695" s="19"/>
      <c r="F695" s="19"/>
      <c r="G695" s="19"/>
      <c r="H695" s="19">
        <v>0</v>
      </c>
      <c r="I695" s="19"/>
      <c r="J695" s="19"/>
    </row>
    <row r="696" spans="1:10">
      <c r="B696" s="15" t="s">
        <v>611</v>
      </c>
      <c r="C696" s="11" t="s">
        <v>21</v>
      </c>
      <c r="D696" s="19"/>
      <c r="E696" s="19"/>
      <c r="F696" s="19"/>
      <c r="G696" s="19"/>
      <c r="H696" s="19"/>
      <c r="I696" s="19"/>
      <c r="J696" s="19"/>
    </row>
    <row r="697" spans="1:10">
      <c r="A697" s="15" t="s">
        <v>617</v>
      </c>
      <c r="B697" s="15" t="s">
        <v>611</v>
      </c>
      <c r="C697" s="11" t="s">
        <v>21</v>
      </c>
      <c r="D697" s="19"/>
      <c r="E697" s="19"/>
      <c r="F697" s="19"/>
      <c r="G697" s="19"/>
      <c r="H697" s="19">
        <v>0</v>
      </c>
      <c r="I697" s="19"/>
      <c r="J697" s="19"/>
    </row>
    <row r="698" spans="1:10">
      <c r="A698" s="15" t="s">
        <v>618</v>
      </c>
      <c r="B698" s="15" t="s">
        <v>619</v>
      </c>
      <c r="C698" s="11" t="s">
        <v>104</v>
      </c>
      <c r="D698" s="19"/>
      <c r="E698" s="19"/>
      <c r="F698" s="19"/>
      <c r="G698" s="19"/>
      <c r="H698" s="19"/>
      <c r="I698" s="19"/>
      <c r="J698" s="19"/>
    </row>
    <row r="699" spans="1:10">
      <c r="A699" s="15" t="s">
        <v>620</v>
      </c>
      <c r="B699" s="15" t="s">
        <v>611</v>
      </c>
      <c r="C699" s="11" t="s">
        <v>21</v>
      </c>
      <c r="D699" s="19"/>
      <c r="E699" s="19"/>
      <c r="F699" s="19"/>
      <c r="G699" s="19"/>
      <c r="H699" s="19">
        <v>0</v>
      </c>
      <c r="I699" s="19"/>
      <c r="J699" s="19"/>
    </row>
    <row r="700" spans="1:10">
      <c r="A700" s="15" t="s">
        <v>621</v>
      </c>
      <c r="B700" s="15" t="s">
        <v>611</v>
      </c>
      <c r="C700" s="11" t="s">
        <v>21</v>
      </c>
      <c r="D700" s="19"/>
      <c r="E700" s="19"/>
      <c r="F700" s="19"/>
      <c r="G700" s="19"/>
      <c r="H700" s="19">
        <v>0</v>
      </c>
      <c r="I700" s="19"/>
      <c r="J700" s="19"/>
    </row>
    <row r="701" spans="1:10">
      <c r="A701" s="15" t="s">
        <v>622</v>
      </c>
      <c r="B701" s="15" t="s">
        <v>611</v>
      </c>
      <c r="C701" s="11" t="s">
        <v>21</v>
      </c>
      <c r="D701" s="19"/>
      <c r="E701" s="19"/>
      <c r="F701" s="19"/>
      <c r="G701" s="19"/>
      <c r="H701" s="19">
        <v>0</v>
      </c>
      <c r="I701" s="19"/>
      <c r="J701" s="19"/>
    </row>
    <row r="702" spans="1:10">
      <c r="A702" s="15" t="s">
        <v>623</v>
      </c>
      <c r="B702" s="15" t="s">
        <v>611</v>
      </c>
      <c r="C702" s="11" t="s">
        <v>21</v>
      </c>
      <c r="D702" s="19"/>
      <c r="E702" s="19"/>
      <c r="F702" s="19"/>
      <c r="G702" s="19"/>
      <c r="H702" s="19">
        <v>0</v>
      </c>
      <c r="I702" s="19"/>
      <c r="J702" s="19"/>
    </row>
    <row r="703" spans="1:10">
      <c r="A703" s="15" t="s">
        <v>624</v>
      </c>
      <c r="B703" s="15" t="s">
        <v>611</v>
      </c>
      <c r="C703" s="11" t="s">
        <v>21</v>
      </c>
      <c r="D703" s="19"/>
      <c r="E703" s="19"/>
      <c r="F703" s="19"/>
      <c r="G703" s="19"/>
      <c r="H703" s="19">
        <v>0</v>
      </c>
      <c r="I703" s="19"/>
      <c r="J703" s="19"/>
    </row>
    <row r="704" spans="1:10">
      <c r="A704" s="15" t="s">
        <v>625</v>
      </c>
      <c r="B704" s="15" t="s">
        <v>611</v>
      </c>
      <c r="C704" s="11" t="s">
        <v>21</v>
      </c>
      <c r="D704" s="19"/>
      <c r="E704" s="19"/>
      <c r="F704" s="19"/>
      <c r="G704" s="19"/>
      <c r="H704" s="19">
        <v>0</v>
      </c>
      <c r="I704" s="19"/>
      <c r="J704" s="19"/>
    </row>
    <row r="705" spans="1:10">
      <c r="A705" s="15" t="s">
        <v>626</v>
      </c>
      <c r="B705" s="15" t="s">
        <v>611</v>
      </c>
      <c r="C705" s="11" t="s">
        <v>21</v>
      </c>
      <c r="D705" s="19"/>
      <c r="E705" s="19"/>
      <c r="F705" s="19"/>
      <c r="G705" s="19"/>
      <c r="H705" s="19">
        <v>0</v>
      </c>
      <c r="I705" s="19"/>
      <c r="J705" s="19"/>
    </row>
    <row r="706" spans="1:10">
      <c r="A706" s="15" t="s">
        <v>627</v>
      </c>
      <c r="B706" s="15" t="s">
        <v>619</v>
      </c>
      <c r="C706" s="11" t="s">
        <v>104</v>
      </c>
      <c r="D706" s="19"/>
      <c r="E706" s="19"/>
      <c r="F706" s="19"/>
      <c r="G706" s="19"/>
      <c r="H706" s="19"/>
      <c r="I706" s="19"/>
      <c r="J706" s="19"/>
    </row>
    <row r="707" spans="1:10">
      <c r="A707" s="15" t="s">
        <v>628</v>
      </c>
      <c r="B707" s="15" t="s">
        <v>611</v>
      </c>
      <c r="C707" s="11" t="s">
        <v>21</v>
      </c>
      <c r="D707" s="19"/>
      <c r="E707" s="19"/>
      <c r="F707" s="19"/>
      <c r="G707" s="19"/>
      <c r="H707" s="19">
        <v>0</v>
      </c>
      <c r="I707" s="19"/>
      <c r="J707" s="19"/>
    </row>
    <row r="708" spans="1:10">
      <c r="A708" s="15" t="s">
        <v>629</v>
      </c>
      <c r="B708" s="15" t="s">
        <v>611</v>
      </c>
      <c r="C708" s="11" t="s">
        <v>21</v>
      </c>
      <c r="D708" s="19"/>
      <c r="E708" s="19"/>
      <c r="F708" s="19"/>
      <c r="G708" s="19"/>
      <c r="H708" s="19">
        <v>0</v>
      </c>
      <c r="I708" s="19"/>
      <c r="J708" s="19"/>
    </row>
    <row r="709" spans="1:10">
      <c r="A709" s="15" t="s">
        <v>630</v>
      </c>
      <c r="B709" s="15" t="s">
        <v>611</v>
      </c>
      <c r="C709" s="11" t="s">
        <v>21</v>
      </c>
      <c r="D709" s="19"/>
      <c r="E709" s="19"/>
      <c r="F709" s="19"/>
      <c r="G709" s="19"/>
      <c r="H709" s="19">
        <v>0</v>
      </c>
      <c r="I709" s="19"/>
      <c r="J709" s="19"/>
    </row>
    <row r="710" spans="1:10">
      <c r="D710" s="19"/>
      <c r="E710" s="19"/>
      <c r="F710" s="19"/>
      <c r="G710" s="19"/>
      <c r="H710" s="19"/>
      <c r="I710" s="19"/>
      <c r="J710" s="19"/>
    </row>
    <row r="711" spans="1:10" s="18" customFormat="1" ht="15">
      <c r="A711" s="14" t="s">
        <v>68</v>
      </c>
      <c r="B711" s="14"/>
      <c r="C711" s="16"/>
      <c r="D711" s="17">
        <f>+SUM(D691:D709)</f>
        <v>0</v>
      </c>
      <c r="E711" s="17">
        <f t="shared" ref="E711:J711" si="21">+SUM(E691:E709)</f>
        <v>0</v>
      </c>
      <c r="F711" s="17">
        <f t="shared" si="21"/>
        <v>0</v>
      </c>
      <c r="G711" s="17">
        <f t="shared" si="21"/>
        <v>16590</v>
      </c>
      <c r="H711" s="17">
        <f t="shared" si="21"/>
        <v>8981.505000000001</v>
      </c>
      <c r="I711" s="17">
        <f t="shared" si="21"/>
        <v>0</v>
      </c>
      <c r="J711" s="17">
        <f t="shared" si="21"/>
        <v>0</v>
      </c>
    </row>
    <row r="713" spans="1:10">
      <c r="A713" s="14" t="s">
        <v>632</v>
      </c>
    </row>
    <row r="714" spans="1:10" s="18" customFormat="1" ht="15">
      <c r="A714" s="14" t="s">
        <v>0</v>
      </c>
      <c r="B714" s="14" t="s">
        <v>1</v>
      </c>
      <c r="C714" s="16" t="s">
        <v>2</v>
      </c>
      <c r="D714" s="17" t="s">
        <v>4</v>
      </c>
      <c r="E714" s="17" t="s">
        <v>5</v>
      </c>
      <c r="F714" s="17" t="s">
        <v>6</v>
      </c>
      <c r="G714" s="17" t="s">
        <v>7</v>
      </c>
      <c r="H714" s="17" t="s">
        <v>8</v>
      </c>
      <c r="I714" s="17" t="s">
        <v>9</v>
      </c>
      <c r="J714" s="17" t="s">
        <v>10</v>
      </c>
    </row>
    <row r="715" spans="1:10">
      <c r="A715" s="15" t="s">
        <v>631</v>
      </c>
      <c r="B715" s="15" t="s">
        <v>31</v>
      </c>
      <c r="C715" s="11" t="s">
        <v>21</v>
      </c>
      <c r="D715" s="19"/>
      <c r="E715" s="19"/>
      <c r="F715" s="19"/>
      <c r="G715" s="19"/>
      <c r="H715" s="19"/>
      <c r="I715" s="19"/>
      <c r="J715" s="19"/>
    </row>
    <row r="716" spans="1:10">
      <c r="A716" s="15" t="s">
        <v>633</v>
      </c>
      <c r="B716" s="15" t="s">
        <v>634</v>
      </c>
      <c r="C716" s="11" t="s">
        <v>21</v>
      </c>
      <c r="D716" s="19"/>
      <c r="E716" s="19"/>
      <c r="F716" s="19"/>
      <c r="G716" s="19">
        <v>0</v>
      </c>
      <c r="H716" s="19">
        <v>0</v>
      </c>
      <c r="I716" s="19"/>
      <c r="J716" s="19"/>
    </row>
    <row r="717" spans="1:10">
      <c r="A717" s="15" t="s">
        <v>635</v>
      </c>
      <c r="B717" s="15" t="s">
        <v>19</v>
      </c>
      <c r="C717" s="11" t="s">
        <v>21</v>
      </c>
      <c r="D717" s="19"/>
      <c r="E717" s="19"/>
      <c r="F717" s="19"/>
      <c r="G717" s="19"/>
      <c r="H717" s="19">
        <v>0</v>
      </c>
      <c r="I717" s="19"/>
      <c r="J717" s="19"/>
    </row>
    <row r="718" spans="1:10">
      <c r="C718" s="11" t="s">
        <v>33</v>
      </c>
      <c r="D718" s="19"/>
      <c r="E718" s="19"/>
      <c r="F718" s="19"/>
      <c r="G718" s="19">
        <v>89065.7</v>
      </c>
      <c r="H718" s="19"/>
      <c r="I718" s="19"/>
      <c r="J718" s="19"/>
    </row>
    <row r="719" spans="1:10">
      <c r="A719" s="15" t="s">
        <v>636</v>
      </c>
      <c r="B719" s="15" t="s">
        <v>634</v>
      </c>
      <c r="C719" s="11" t="s">
        <v>33</v>
      </c>
      <c r="D719" s="19"/>
      <c r="E719" s="19"/>
      <c r="F719" s="19"/>
      <c r="G719" s="19">
        <v>56578.1</v>
      </c>
      <c r="H719" s="19">
        <v>0</v>
      </c>
      <c r="I719" s="19"/>
      <c r="J719" s="19"/>
    </row>
    <row r="720" spans="1:10">
      <c r="A720" s="15" t="s">
        <v>637</v>
      </c>
      <c r="B720" s="15" t="s">
        <v>634</v>
      </c>
      <c r="C720" s="11" t="s">
        <v>21</v>
      </c>
      <c r="D720" s="19"/>
      <c r="E720" s="19"/>
      <c r="F720" s="19"/>
      <c r="G720" s="19">
        <v>3303.09</v>
      </c>
      <c r="H720" s="19">
        <v>0</v>
      </c>
      <c r="I720" s="19"/>
      <c r="J720" s="19"/>
    </row>
    <row r="721" spans="1:10">
      <c r="D721" s="19"/>
      <c r="E721" s="19"/>
      <c r="F721" s="19"/>
      <c r="G721" s="19"/>
      <c r="H721" s="19"/>
      <c r="I721" s="19"/>
      <c r="J721" s="19"/>
    </row>
    <row r="722" spans="1:10" s="18" customFormat="1" ht="15">
      <c r="A722" s="14" t="s">
        <v>68</v>
      </c>
      <c r="B722" s="14"/>
      <c r="C722" s="16"/>
      <c r="D722" s="17">
        <f>+SUM(D715:D720)</f>
        <v>0</v>
      </c>
      <c r="E722" s="17">
        <f t="shared" ref="E722:J722" si="22">+SUM(E715:E720)</f>
        <v>0</v>
      </c>
      <c r="F722" s="17">
        <f t="shared" si="22"/>
        <v>0</v>
      </c>
      <c r="G722" s="17">
        <f t="shared" si="22"/>
        <v>148946.88999999998</v>
      </c>
      <c r="H722" s="17">
        <f t="shared" si="22"/>
        <v>0</v>
      </c>
      <c r="I722" s="17">
        <f t="shared" si="22"/>
        <v>0</v>
      </c>
      <c r="J722" s="17">
        <f t="shared" si="22"/>
        <v>0</v>
      </c>
    </row>
    <row r="724" spans="1:10">
      <c r="A724" s="14" t="s">
        <v>640</v>
      </c>
    </row>
    <row r="725" spans="1:10" s="18" customFormat="1" ht="15">
      <c r="A725" s="14" t="s">
        <v>0</v>
      </c>
      <c r="B725" s="14" t="s">
        <v>1</v>
      </c>
      <c r="C725" s="16" t="s">
        <v>2</v>
      </c>
      <c r="D725" s="17" t="s">
        <v>4</v>
      </c>
      <c r="E725" s="17" t="s">
        <v>5</v>
      </c>
      <c r="F725" s="17" t="s">
        <v>6</v>
      </c>
      <c r="G725" s="17" t="s">
        <v>7</v>
      </c>
      <c r="H725" s="17" t="s">
        <v>8</v>
      </c>
      <c r="I725" s="17" t="s">
        <v>9</v>
      </c>
      <c r="J725" s="17" t="s">
        <v>10</v>
      </c>
    </row>
    <row r="726" spans="1:10">
      <c r="A726" s="15" t="s">
        <v>638</v>
      </c>
      <c r="B726" s="15" t="s">
        <v>639</v>
      </c>
      <c r="C726" s="11" t="s">
        <v>21</v>
      </c>
      <c r="D726" s="19"/>
      <c r="E726" s="19"/>
      <c r="F726" s="19"/>
      <c r="G726" s="19"/>
      <c r="H726" s="19">
        <v>1083.4666050000001</v>
      </c>
      <c r="I726" s="19"/>
      <c r="J726" s="19"/>
    </row>
    <row r="727" spans="1:10">
      <c r="A727" s="15" t="s">
        <v>641</v>
      </c>
      <c r="B727" s="15" t="s">
        <v>642</v>
      </c>
      <c r="C727" s="11" t="s">
        <v>33</v>
      </c>
      <c r="D727" s="19"/>
      <c r="E727" s="19"/>
      <c r="F727" s="19"/>
      <c r="G727" s="19">
        <v>91420</v>
      </c>
      <c r="H727" s="19">
        <v>1999.27</v>
      </c>
      <c r="I727" s="19"/>
      <c r="J727" s="19"/>
    </row>
    <row r="728" spans="1:10">
      <c r="A728" s="15" t="s">
        <v>643</v>
      </c>
      <c r="B728" s="15" t="s">
        <v>644</v>
      </c>
      <c r="C728" s="11" t="s">
        <v>33</v>
      </c>
      <c r="D728" s="19"/>
      <c r="E728" s="19"/>
      <c r="F728" s="19"/>
      <c r="G728" s="19">
        <v>84074</v>
      </c>
      <c r="H728" s="19"/>
      <c r="I728" s="19"/>
      <c r="J728" s="19"/>
    </row>
    <row r="729" spans="1:10">
      <c r="A729" s="15" t="s">
        <v>645</v>
      </c>
      <c r="B729" s="15" t="s">
        <v>646</v>
      </c>
      <c r="C729" s="11" t="s">
        <v>26</v>
      </c>
      <c r="D729" s="19"/>
      <c r="E729" s="19"/>
      <c r="F729" s="19"/>
      <c r="G729" s="19">
        <v>470682.32</v>
      </c>
      <c r="H729" s="19"/>
      <c r="I729" s="19"/>
      <c r="J729" s="19"/>
    </row>
    <row r="730" spans="1:10">
      <c r="C730" s="11" t="s">
        <v>27</v>
      </c>
      <c r="D730" s="19"/>
      <c r="E730" s="19"/>
      <c r="F730" s="19"/>
      <c r="G730" s="19">
        <v>0</v>
      </c>
      <c r="H730" s="19"/>
      <c r="I730" s="19"/>
      <c r="J730" s="19"/>
    </row>
    <row r="731" spans="1:10">
      <c r="A731" s="15" t="s">
        <v>647</v>
      </c>
      <c r="B731" s="15" t="s">
        <v>646</v>
      </c>
      <c r="C731" s="11" t="s">
        <v>26</v>
      </c>
      <c r="D731" s="19"/>
      <c r="E731" s="19"/>
      <c r="F731" s="19"/>
      <c r="G731" s="19">
        <v>596896.38</v>
      </c>
      <c r="H731" s="19"/>
      <c r="I731" s="19"/>
      <c r="J731" s="19"/>
    </row>
    <row r="732" spans="1:10">
      <c r="C732" s="11" t="s">
        <v>27</v>
      </c>
      <c r="D732" s="19"/>
      <c r="E732" s="19"/>
      <c r="F732" s="19"/>
      <c r="G732" s="19">
        <v>0</v>
      </c>
      <c r="H732" s="19"/>
      <c r="I732" s="19"/>
      <c r="J732" s="19"/>
    </row>
    <row r="733" spans="1:10">
      <c r="A733" s="15" t="s">
        <v>648</v>
      </c>
      <c r="B733" s="15" t="s">
        <v>649</v>
      </c>
      <c r="C733" s="11" t="s">
        <v>104</v>
      </c>
      <c r="D733" s="19"/>
      <c r="E733" s="19"/>
      <c r="F733" s="19"/>
      <c r="G733" s="19"/>
      <c r="H733" s="19"/>
      <c r="I733" s="19"/>
      <c r="J733" s="19"/>
    </row>
    <row r="734" spans="1:10">
      <c r="A734" s="15" t="s">
        <v>650</v>
      </c>
      <c r="B734" s="15" t="s">
        <v>649</v>
      </c>
      <c r="C734" s="11" t="s">
        <v>104</v>
      </c>
      <c r="D734" s="19"/>
      <c r="E734" s="19"/>
      <c r="F734" s="19"/>
      <c r="G734" s="19"/>
      <c r="H734" s="19"/>
      <c r="I734" s="19"/>
      <c r="J734" s="19"/>
    </row>
    <row r="735" spans="1:10">
      <c r="A735" s="15" t="s">
        <v>651</v>
      </c>
      <c r="B735" s="15" t="s">
        <v>649</v>
      </c>
      <c r="C735" s="11" t="s">
        <v>104</v>
      </c>
      <c r="D735" s="19"/>
      <c r="E735" s="19"/>
      <c r="F735" s="19"/>
      <c r="G735" s="19"/>
      <c r="H735" s="19"/>
      <c r="I735" s="19"/>
      <c r="J735" s="19"/>
    </row>
    <row r="736" spans="1:10">
      <c r="A736" s="15" t="s">
        <v>652</v>
      </c>
      <c r="B736" s="15" t="s">
        <v>96</v>
      </c>
      <c r="C736" s="11" t="s">
        <v>33</v>
      </c>
      <c r="D736" s="19"/>
      <c r="E736" s="19"/>
      <c r="F736" s="19"/>
      <c r="G736" s="19">
        <v>0</v>
      </c>
      <c r="H736" s="19"/>
      <c r="I736" s="19"/>
      <c r="J736" s="19"/>
    </row>
    <row r="737" spans="1:10">
      <c r="A737" s="15" t="s">
        <v>653</v>
      </c>
      <c r="B737" s="15" t="s">
        <v>639</v>
      </c>
      <c r="C737" s="11" t="s">
        <v>21</v>
      </c>
      <c r="D737" s="19"/>
      <c r="E737" s="19"/>
      <c r="F737" s="19"/>
      <c r="G737" s="19"/>
      <c r="H737" s="19">
        <v>0</v>
      </c>
      <c r="I737" s="19"/>
      <c r="J737" s="19"/>
    </row>
    <row r="738" spans="1:10">
      <c r="C738" s="11" t="s">
        <v>104</v>
      </c>
      <c r="D738" s="19"/>
      <c r="E738" s="19"/>
      <c r="F738" s="19"/>
      <c r="G738" s="19"/>
      <c r="H738" s="19"/>
      <c r="I738" s="19"/>
      <c r="J738" s="19"/>
    </row>
    <row r="739" spans="1:10">
      <c r="D739" s="19"/>
      <c r="E739" s="19"/>
      <c r="F739" s="19"/>
      <c r="G739" s="19"/>
      <c r="H739" s="19"/>
      <c r="I739" s="19"/>
      <c r="J739" s="19"/>
    </row>
    <row r="740" spans="1:10" s="18" customFormat="1" ht="15">
      <c r="A740" s="14" t="s">
        <v>68</v>
      </c>
      <c r="B740" s="14"/>
      <c r="C740" s="16"/>
      <c r="D740" s="17">
        <f>+SUM(D726:D738)</f>
        <v>0</v>
      </c>
      <c r="E740" s="17">
        <f t="shared" ref="E740:J740" si="23">+SUM(E726:E738)</f>
        <v>0</v>
      </c>
      <c r="F740" s="17">
        <f t="shared" si="23"/>
        <v>0</v>
      </c>
      <c r="G740" s="17">
        <f t="shared" si="23"/>
        <v>1243072.7000000002</v>
      </c>
      <c r="H740" s="17">
        <f t="shared" si="23"/>
        <v>3082.7366050000001</v>
      </c>
      <c r="I740" s="17">
        <f t="shared" si="23"/>
        <v>0</v>
      </c>
      <c r="J740" s="17">
        <f t="shared" si="23"/>
        <v>0</v>
      </c>
    </row>
    <row r="741" spans="1:10" s="18" customFormat="1" ht="15">
      <c r="A741" s="14"/>
      <c r="B741" s="14"/>
      <c r="C741" s="16"/>
      <c r="D741" s="24"/>
      <c r="E741" s="24"/>
      <c r="F741" s="24"/>
      <c r="G741" s="24"/>
      <c r="H741" s="24"/>
      <c r="I741" s="24"/>
      <c r="J741" s="24"/>
    </row>
    <row r="742" spans="1:10" s="18" customFormat="1" ht="15">
      <c r="A742" s="14"/>
      <c r="B742" s="14"/>
      <c r="C742" s="16"/>
      <c r="D742" s="24"/>
      <c r="E742" s="24"/>
      <c r="F742" s="24"/>
      <c r="G742" s="24"/>
      <c r="H742" s="24"/>
      <c r="I742" s="24"/>
      <c r="J742" s="24"/>
    </row>
    <row r="743" spans="1:10" s="18" customFormat="1" ht="15">
      <c r="A743" s="14"/>
      <c r="B743" s="14"/>
      <c r="C743" s="16"/>
      <c r="D743" s="17" t="s">
        <v>4</v>
      </c>
      <c r="E743" s="17" t="s">
        <v>5</v>
      </c>
      <c r="F743" s="17" t="s">
        <v>6</v>
      </c>
      <c r="G743" s="17" t="s">
        <v>7</v>
      </c>
      <c r="H743" s="17" t="s">
        <v>8</v>
      </c>
      <c r="I743" s="17" t="s">
        <v>9</v>
      </c>
      <c r="J743" s="17" t="s">
        <v>10</v>
      </c>
    </row>
    <row r="744" spans="1:10">
      <c r="D744" s="9" t="s">
        <v>660</v>
      </c>
      <c r="E744" s="9" t="s">
        <v>660</v>
      </c>
      <c r="F744" s="9" t="s">
        <v>660</v>
      </c>
      <c r="G744" s="9" t="s">
        <v>661</v>
      </c>
      <c r="H744" s="9" t="s">
        <v>660</v>
      </c>
      <c r="I744" s="9" t="s">
        <v>659</v>
      </c>
      <c r="J744" s="9" t="s">
        <v>659</v>
      </c>
    </row>
    <row r="745" spans="1:10" s="18" customFormat="1" ht="15">
      <c r="A745" s="21" t="s">
        <v>897</v>
      </c>
      <c r="B745" s="22"/>
      <c r="C745" s="23"/>
      <c r="D745" s="17">
        <f>+SUM(D740,D722,D711,D687,D674,D649,D631,D586,D556,D508,D490,D449,D433,D414,D334,D292,D282,D243,D203,D118,D105,D87,D67,D52)</f>
        <v>1004247</v>
      </c>
      <c r="E745" s="17">
        <f t="shared" ref="E745:J745" si="24">+SUM(E740,E722,E711,E687,E674,E649,E631,E586,E556,E508,E490,E449,E433,E414,E334,E292,E282,E243,E203,E118,E105,E87,E67,E52)</f>
        <v>378.59</v>
      </c>
      <c r="F745" s="17">
        <f t="shared" si="24"/>
        <v>2714937.75</v>
      </c>
      <c r="G745" s="17">
        <f t="shared" si="24"/>
        <v>13727471.999735001</v>
      </c>
      <c r="H745" s="17">
        <f t="shared" si="24"/>
        <v>1523579.2810549999</v>
      </c>
      <c r="I745" s="17">
        <f t="shared" si="24"/>
        <v>34695.15</v>
      </c>
      <c r="J745" s="17">
        <f t="shared" si="24"/>
        <v>30371.86</v>
      </c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</vt:lpstr>
      <vt:lpstr>COMB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pingrao</dc:creator>
  <cp:lastModifiedBy>DNovelli</cp:lastModifiedBy>
  <cp:lastPrinted>2015-12-18T12:32:21Z</cp:lastPrinted>
  <dcterms:created xsi:type="dcterms:W3CDTF">2015-12-17T16:45:36Z</dcterms:created>
  <dcterms:modified xsi:type="dcterms:W3CDTF">2015-12-29T17:32:27Z</dcterms:modified>
</cp:coreProperties>
</file>