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/>
  </bookViews>
  <sheets>
    <sheet name="Hoja1" sheetId="4" r:id="rId1"/>
    <sheet name="Hoja2" sheetId="1" r:id="rId2"/>
  </sheets>
  <calcPr calcId="152511"/>
</workbook>
</file>

<file path=xl/calcChain.xml><?xml version="1.0" encoding="utf-8"?>
<calcChain xmlns="http://schemas.openxmlformats.org/spreadsheetml/2006/main">
  <c r="C126" i="4" l="1"/>
  <c r="C125" i="4"/>
  <c r="M126" i="4"/>
  <c r="L126" i="4"/>
  <c r="K126" i="4"/>
  <c r="J126" i="4"/>
  <c r="I126" i="4"/>
  <c r="H126" i="4"/>
  <c r="G126" i="4"/>
  <c r="F126" i="4"/>
  <c r="E126" i="4"/>
  <c r="D126" i="4"/>
  <c r="M125" i="4"/>
  <c r="L125" i="4"/>
  <c r="K125" i="4"/>
  <c r="J125" i="4"/>
  <c r="I125" i="4"/>
  <c r="H125" i="4"/>
  <c r="G125" i="4"/>
  <c r="F125" i="4"/>
  <c r="E125" i="4"/>
  <c r="D125" i="4"/>
  <c r="M124" i="4"/>
  <c r="L124" i="4"/>
  <c r="K124" i="4"/>
  <c r="J124" i="4"/>
  <c r="I124" i="4"/>
  <c r="H124" i="4"/>
  <c r="G124" i="4"/>
  <c r="F124" i="4"/>
  <c r="E124" i="4"/>
  <c r="D124" i="4"/>
  <c r="C124" i="4"/>
  <c r="D124" i="1"/>
  <c r="E124" i="1"/>
  <c r="F124" i="1"/>
  <c r="G124" i="1"/>
  <c r="H124" i="1"/>
  <c r="I124" i="1"/>
  <c r="J124" i="1"/>
  <c r="K124" i="1"/>
  <c r="L124" i="1"/>
  <c r="M124" i="1"/>
  <c r="C124" i="1"/>
  <c r="D126" i="1"/>
  <c r="E126" i="1"/>
  <c r="F126" i="1"/>
  <c r="G126" i="1"/>
  <c r="H126" i="1"/>
  <c r="I126" i="1"/>
  <c r="J126" i="1"/>
  <c r="K126" i="1"/>
  <c r="L126" i="1"/>
  <c r="M126" i="1"/>
  <c r="C126" i="1"/>
  <c r="K125" i="1"/>
  <c r="M8" i="1"/>
  <c r="M125" i="1" s="1"/>
  <c r="L8" i="1"/>
  <c r="L125" i="1" s="1"/>
  <c r="K8" i="1"/>
  <c r="J8" i="1"/>
  <c r="J125" i="1" s="1"/>
  <c r="I8" i="1"/>
  <c r="I125" i="1" s="1"/>
  <c r="H8" i="1"/>
  <c r="H125" i="1" s="1"/>
  <c r="G8" i="1"/>
  <c r="G125" i="1" s="1"/>
  <c r="F8" i="1"/>
  <c r="F125" i="1" s="1"/>
  <c r="E8" i="1"/>
  <c r="E125" i="1" s="1"/>
  <c r="D8" i="1"/>
  <c r="D125" i="1" s="1"/>
  <c r="C8" i="1"/>
  <c r="C125" i="1" s="1"/>
  <c r="D127" i="4" l="1"/>
  <c r="H127" i="4"/>
  <c r="L127" i="4"/>
  <c r="C127" i="4"/>
  <c r="G127" i="4"/>
  <c r="K127" i="4"/>
  <c r="F127" i="4"/>
  <c r="J127" i="4"/>
  <c r="E127" i="4"/>
  <c r="I127" i="4"/>
  <c r="M127" i="4"/>
  <c r="C127" i="1"/>
  <c r="M127" i="1"/>
  <c r="L127" i="1"/>
  <c r="K127" i="1"/>
  <c r="J127" i="1"/>
  <c r="I127" i="1"/>
  <c r="H127" i="1"/>
  <c r="G127" i="1"/>
  <c r="F127" i="1"/>
  <c r="E127" i="1"/>
  <c r="D127" i="1"/>
</calcChain>
</file>

<file path=xl/sharedStrings.xml><?xml version="1.0" encoding="utf-8"?>
<sst xmlns="http://schemas.openxmlformats.org/spreadsheetml/2006/main" count="469" uniqueCount="94">
  <si>
    <t>Total general</t>
  </si>
  <si>
    <t>Cooperativas</t>
  </si>
  <si>
    <t>GUMEM</t>
  </si>
  <si>
    <t>AÑO 2015</t>
  </si>
  <si>
    <t>Ente</t>
  </si>
  <si>
    <t>Total</t>
  </si>
  <si>
    <t>Residencial</t>
  </si>
  <si>
    <t>Comercial</t>
  </si>
  <si>
    <t>Industrial</t>
  </si>
  <si>
    <t>S. Sanitarios</t>
  </si>
  <si>
    <t>A. Público</t>
  </si>
  <si>
    <t>Tracción</t>
  </si>
  <si>
    <t>Riego</t>
  </si>
  <si>
    <t>Oficial</t>
  </si>
  <si>
    <t>E. Rural</t>
  </si>
  <si>
    <t>Otros</t>
  </si>
  <si>
    <t>TOTALES</t>
  </si>
  <si>
    <t>AREA NORTE</t>
  </si>
  <si>
    <t>Cantidad de Usuarios por Provincia, uso final y ente prestador.</t>
  </si>
  <si>
    <t>Valores expresados en MWh</t>
  </si>
  <si>
    <t>Facturado a usuario final por Provincia, uso final y ente prestador.</t>
  </si>
  <si>
    <t>EDES SA</t>
  </si>
  <si>
    <t>AREA SUR</t>
  </si>
  <si>
    <t>EDELAP</t>
  </si>
  <si>
    <t>AREA EDELAP</t>
  </si>
  <si>
    <t>EDENOR</t>
  </si>
  <si>
    <t>AREA EDENOR</t>
  </si>
  <si>
    <t>AREA EDESUR</t>
  </si>
  <si>
    <t>EDESUR</t>
  </si>
  <si>
    <t>ECSAPEM</t>
  </si>
  <si>
    <t>CATAMARCA</t>
  </si>
  <si>
    <t>SECHEEP</t>
  </si>
  <si>
    <t>CHACO</t>
  </si>
  <si>
    <t>DGSP</t>
  </si>
  <si>
    <t>CHUBUT</t>
  </si>
  <si>
    <t>CÓRDOBA</t>
  </si>
  <si>
    <t>AREA ATLÁNTICA</t>
  </si>
  <si>
    <t>EPEC</t>
  </si>
  <si>
    <t>DPEC</t>
  </si>
  <si>
    <t>CORRIENTES</t>
  </si>
  <si>
    <t>ENERSA</t>
  </si>
  <si>
    <t>ENTRE RÍOS</t>
  </si>
  <si>
    <t>REFSA</t>
  </si>
  <si>
    <t>DIE</t>
  </si>
  <si>
    <t>FORMOSA</t>
  </si>
  <si>
    <t>JUJUY</t>
  </si>
  <si>
    <t>EJESA</t>
  </si>
  <si>
    <t>EJSEDSA</t>
  </si>
  <si>
    <t>APELP</t>
  </si>
  <si>
    <t>LA PAMPA</t>
  </si>
  <si>
    <t>EDELAR</t>
  </si>
  <si>
    <t>LA RIOJA</t>
  </si>
  <si>
    <t>EDEMSA</t>
  </si>
  <si>
    <t>EDESTESA</t>
  </si>
  <si>
    <t>MENDOZA</t>
  </si>
  <si>
    <t>EMSA</t>
  </si>
  <si>
    <t>MISIONES</t>
  </si>
  <si>
    <t>EPEN</t>
  </si>
  <si>
    <t>NEUQUÉN</t>
  </si>
  <si>
    <t>EDERSA</t>
  </si>
  <si>
    <t>RÍO NEGRO</t>
  </si>
  <si>
    <t>EDEN SA</t>
  </si>
  <si>
    <t>EDEA SA</t>
  </si>
  <si>
    <t>SALTA</t>
  </si>
  <si>
    <t>EDESA SA</t>
  </si>
  <si>
    <t>ESJ</t>
  </si>
  <si>
    <t>SAN JUAN</t>
  </si>
  <si>
    <t>EDESAL</t>
  </si>
  <si>
    <t>SAN LUIS</t>
  </si>
  <si>
    <t>SPSE</t>
  </si>
  <si>
    <t>SANTA CRUZ</t>
  </si>
  <si>
    <t>SANTA FE</t>
  </si>
  <si>
    <t>EDESE</t>
  </si>
  <si>
    <t>SANTIAGO DEL ESTERO</t>
  </si>
  <si>
    <t>DPE</t>
  </si>
  <si>
    <t>TIERRA DEL FUEGO</t>
  </si>
  <si>
    <t>EDET</t>
  </si>
  <si>
    <t>TUCUMÁN</t>
  </si>
  <si>
    <t>ARGENTINA</t>
  </si>
  <si>
    <t>Distribuidoras</t>
  </si>
  <si>
    <t>Para mayor detalle, consultar en las planillas de cada Provincia dentro del Capítulo 3 del presente Informe Estadístico del Sector Eléctrico.</t>
  </si>
  <si>
    <t>La información de las Cooperativas que prestan servicio eléctrico en los límites del área de concesión o jurisdicción, han sido clasificados en el área correspondiente.</t>
  </si>
  <si>
    <t>En todos los casos se respetaron los valores enviados por cada ente. Se observó una estructura de valores a nivel país comparable a la del Informe Estadístico del Sector Eléctrico del año anterior.</t>
  </si>
  <si>
    <t>Los entes indicados en color rojo no han enviado la información soliticada al presente año. Se ha completado la información con el criterio indicado en cada caso.</t>
  </si>
  <si>
    <t>EPE</t>
  </si>
  <si>
    <t>Informe Estadístico del Sector Eléctrico - Año 2015</t>
  </si>
  <si>
    <t>RESUMEN - CANTIDAD DE USUARIOS</t>
  </si>
  <si>
    <t>RESUMEN - FACTURADO A USUARIO FINAL</t>
  </si>
  <si>
    <t>Se han corregido los datos de la Distribuidora EDESUR, debido a que la empresa había originalmente incluido los Grandes Usuarios en el resumen informado.</t>
  </si>
  <si>
    <t>Se han corregido los datos de la Distribuidora ECSAPEM, debido a que la empresa había originalmente incluido conceptos de Peaje dentro de la categoría Otros en el resumen informado.</t>
  </si>
  <si>
    <t>REVISIÓN</t>
  </si>
  <si>
    <t>Se han corregido los datos de la Distribuidora EDESUR, debido a que la empresa había originalmente incluido a los Grandes Usuarios de su jurisdicción en el resumen informado.</t>
  </si>
  <si>
    <t>Se han corregido los datos de la Cooperativa de Cañada de Luque, Provincia de Córdoba. La misma fue indicada como faltante, duplicándose erróneamente todos los conceptos.</t>
  </si>
  <si>
    <t>Se han corregido los datos de la Cooperativa de Cañada de Luque, Provincia de Córdoba. La misma fue indicada inicialmente como faltante, duplicándose erróneamente todos los conceptos.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</si>
</sst>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4"/>
      <color rgb="FF365F9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shrinkToFit="1"/>
    </xf>
    <xf numFmtId="3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shrinkToFit="1"/>
    </xf>
    <xf numFmtId="0" fontId="1" fillId="2" borderId="2" xfId="0" applyFont="1" applyFill="1" applyBorder="1" applyAlignment="1">
      <alignment shrinkToFi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1" fillId="2" borderId="1" xfId="0" applyFont="1" applyFill="1" applyBorder="1" applyAlignment="1"/>
    <xf numFmtId="0" fontId="1" fillId="0" borderId="0" xfId="0" applyFont="1" applyAlignment="1">
      <alignment horizontal="left" shrinkToFi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1" fillId="2" borderId="1" xfId="0" applyFont="1" applyFill="1" applyBorder="1"/>
    <xf numFmtId="3" fontId="5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shrinkToFit="1"/>
    </xf>
    <xf numFmtId="3" fontId="3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 applyFill="1" applyAlignment="1">
      <alignment horizontal="left" shrinkToFit="1"/>
    </xf>
    <xf numFmtId="3" fontId="1" fillId="0" borderId="0" xfId="0" applyNumberFormat="1" applyFont="1" applyFill="1" applyAlignment="1">
      <alignment horizontal="center"/>
    </xf>
    <xf numFmtId="3" fontId="2" fillId="0" borderId="0" xfId="0" applyNumberFormat="1" applyFont="1"/>
    <xf numFmtId="164" fontId="2" fillId="0" borderId="0" xfId="0" applyNumberFormat="1" applyFont="1"/>
    <xf numFmtId="0" fontId="6" fillId="0" borderId="0" xfId="0" applyFont="1" applyAlignment="1">
      <alignment horizontal="center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abSelected="1" workbookViewId="0">
      <pane ySplit="6" topLeftCell="A7" activePane="bottomLeft" state="frozen"/>
      <selection pane="bottomLeft" activeCell="D2" sqref="D2:H2"/>
    </sheetView>
  </sheetViews>
  <sheetFormatPr baseColWidth="10" defaultRowHeight="12.75" x14ac:dyDescent="0.2"/>
  <cols>
    <col min="1" max="1" width="22.85546875" style="16" customWidth="1"/>
    <col min="2" max="2" width="14.28515625" style="4" customWidth="1"/>
    <col min="3" max="3" width="11.42578125" style="4" customWidth="1"/>
    <col min="4" max="16384" width="11.42578125" style="4"/>
  </cols>
  <sheetData>
    <row r="1" spans="1:13" ht="18" x14ac:dyDescent="0.25">
      <c r="A1" s="15" t="s">
        <v>3</v>
      </c>
      <c r="D1" s="30" t="s">
        <v>87</v>
      </c>
      <c r="E1" s="30"/>
      <c r="F1" s="30"/>
      <c r="G1" s="30"/>
      <c r="H1" s="30"/>
    </row>
    <row r="2" spans="1:13" x14ac:dyDescent="0.2">
      <c r="A2" s="18"/>
      <c r="D2" s="31" t="s">
        <v>85</v>
      </c>
      <c r="E2" s="31"/>
      <c r="F2" s="31"/>
      <c r="G2" s="31"/>
      <c r="H2" s="31"/>
    </row>
    <row r="3" spans="1:13" x14ac:dyDescent="0.2">
      <c r="A3" s="15" t="s">
        <v>20</v>
      </c>
    </row>
    <row r="4" spans="1:13" x14ac:dyDescent="0.2">
      <c r="A4" s="15" t="s">
        <v>19</v>
      </c>
    </row>
    <row r="5" spans="1:13" x14ac:dyDescent="0.2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x14ac:dyDescent="0.2">
      <c r="A6" s="10" t="s">
        <v>16</v>
      </c>
      <c r="B6" s="8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9" t="s">
        <v>15</v>
      </c>
    </row>
    <row r="7" spans="1:13" s="6" customFormat="1" x14ac:dyDescent="0.2">
      <c r="A7" s="10" t="s">
        <v>17</v>
      </c>
      <c r="B7" s="10" t="s">
        <v>61</v>
      </c>
      <c r="C7" s="11">
        <v>1751290.9539999999</v>
      </c>
      <c r="D7" s="11">
        <v>674680.50000000012</v>
      </c>
      <c r="E7" s="11">
        <v>315930.46900000004</v>
      </c>
      <c r="F7" s="11">
        <v>526619.48100000003</v>
      </c>
      <c r="G7" s="11">
        <v>20537.564999999999</v>
      </c>
      <c r="H7" s="11">
        <v>88817.599999999991</v>
      </c>
      <c r="I7" s="11">
        <v>0</v>
      </c>
      <c r="J7" s="11">
        <v>0</v>
      </c>
      <c r="K7" s="11">
        <v>75723.275999999998</v>
      </c>
      <c r="L7" s="11">
        <v>45683.773000000001</v>
      </c>
      <c r="M7" s="11">
        <v>3298.2899999999995</v>
      </c>
    </row>
    <row r="8" spans="1:13" s="6" customFormat="1" x14ac:dyDescent="0.2">
      <c r="A8" s="10" t="s">
        <v>17</v>
      </c>
      <c r="B8" s="10" t="s">
        <v>1</v>
      </c>
      <c r="C8" s="11">
        <v>2441116.8220000016</v>
      </c>
      <c r="D8" s="11">
        <v>804904.65500000061</v>
      </c>
      <c r="E8" s="11">
        <v>397172.33000000013</v>
      </c>
      <c r="F8" s="11">
        <v>891943.00299999956</v>
      </c>
      <c r="G8" s="11">
        <v>35424.311000000002</v>
      </c>
      <c r="H8" s="11">
        <v>124107.73800000011</v>
      </c>
      <c r="I8" s="11">
        <v>0</v>
      </c>
      <c r="J8" s="11">
        <v>912.28500000000008</v>
      </c>
      <c r="K8" s="11">
        <v>39178.725999999995</v>
      </c>
      <c r="L8" s="11">
        <v>142413.12799999997</v>
      </c>
      <c r="M8" s="11">
        <v>5060.6460000000025</v>
      </c>
    </row>
    <row r="9" spans="1:13" s="6" customFormat="1" x14ac:dyDescent="0.2">
      <c r="A9" s="10" t="s">
        <v>17</v>
      </c>
      <c r="B9" s="10" t="s">
        <v>2</v>
      </c>
      <c r="C9" s="11">
        <v>2746383.4340000004</v>
      </c>
      <c r="D9" s="11">
        <v>0</v>
      </c>
      <c r="E9" s="11">
        <v>46285.318000000014</v>
      </c>
      <c r="F9" s="11">
        <v>2700098.1160000004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s="6" customFormat="1" x14ac:dyDescent="0.2">
      <c r="A10" s="1" t="s">
        <v>0</v>
      </c>
      <c r="B10" s="7"/>
      <c r="C10" s="3">
        <v>6938791.2100000018</v>
      </c>
      <c r="D10" s="3">
        <v>1479585.1550000007</v>
      </c>
      <c r="E10" s="3">
        <v>759388.1170000002</v>
      </c>
      <c r="F10" s="3">
        <v>4118660.6</v>
      </c>
      <c r="G10" s="3">
        <v>55961.876000000004</v>
      </c>
      <c r="H10" s="3">
        <v>212925.33800000011</v>
      </c>
      <c r="I10" s="3">
        <v>0</v>
      </c>
      <c r="J10" s="3">
        <v>912.28500000000008</v>
      </c>
      <c r="K10" s="3">
        <v>114902.00199999999</v>
      </c>
      <c r="L10" s="3">
        <v>188096.90099999995</v>
      </c>
      <c r="M10" s="3">
        <v>8358.9360000000015</v>
      </c>
    </row>
    <row r="11" spans="1:13" x14ac:dyDescent="0.2">
      <c r="A11" s="10" t="s">
        <v>22</v>
      </c>
      <c r="B11" s="10" t="s">
        <v>21</v>
      </c>
      <c r="C11" s="11">
        <v>746291.12899999996</v>
      </c>
      <c r="D11" s="11">
        <v>331141.234</v>
      </c>
      <c r="E11" s="11">
        <v>184523.57699999999</v>
      </c>
      <c r="F11" s="11">
        <v>70290.362999999998</v>
      </c>
      <c r="G11" s="11">
        <v>0</v>
      </c>
      <c r="H11" s="11">
        <v>32165.040999999997</v>
      </c>
      <c r="I11" s="11">
        <v>0</v>
      </c>
      <c r="J11" s="11">
        <v>0</v>
      </c>
      <c r="K11" s="11">
        <v>123441.19300000001</v>
      </c>
      <c r="L11" s="11">
        <v>4639.2240000000002</v>
      </c>
      <c r="M11" s="11">
        <v>90.497</v>
      </c>
    </row>
    <row r="12" spans="1:13" x14ac:dyDescent="0.2">
      <c r="A12" s="10" t="s">
        <v>22</v>
      </c>
      <c r="B12" s="10" t="s">
        <v>1</v>
      </c>
      <c r="C12" s="11">
        <v>414986.59899999993</v>
      </c>
      <c r="D12" s="11">
        <v>149718.82899999979</v>
      </c>
      <c r="E12" s="11">
        <v>76815.235000000015</v>
      </c>
      <c r="F12" s="11">
        <v>80475.259999999544</v>
      </c>
      <c r="G12" s="11">
        <v>6293.3740000000016</v>
      </c>
      <c r="H12" s="11">
        <v>28457.498000000014</v>
      </c>
      <c r="I12" s="11">
        <v>0</v>
      </c>
      <c r="J12" s="11">
        <v>2016.9880000000003</v>
      </c>
      <c r="K12" s="11">
        <v>41153.142999999996</v>
      </c>
      <c r="L12" s="11">
        <v>28618.322999999989</v>
      </c>
      <c r="M12" s="11">
        <v>1437.9489999999998</v>
      </c>
    </row>
    <row r="13" spans="1:13" x14ac:dyDescent="0.2">
      <c r="A13" s="10" t="s">
        <v>22</v>
      </c>
      <c r="B13" s="10" t="s">
        <v>2</v>
      </c>
      <c r="C13" s="11">
        <v>938406.30199999991</v>
      </c>
      <c r="D13" s="11">
        <v>0</v>
      </c>
      <c r="E13" s="11">
        <v>4138.9810000000007</v>
      </c>
      <c r="F13" s="11">
        <v>934267.32099999988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s="6" customFormat="1" x14ac:dyDescent="0.2">
      <c r="A14" s="1" t="s">
        <v>0</v>
      </c>
      <c r="B14" s="7"/>
      <c r="C14" s="3">
        <v>2099684.0299999998</v>
      </c>
      <c r="D14" s="3">
        <v>480860.06299999979</v>
      </c>
      <c r="E14" s="3">
        <v>265477.79300000001</v>
      </c>
      <c r="F14" s="3">
        <v>1085032.9439999994</v>
      </c>
      <c r="G14" s="3">
        <v>6293.3740000000016</v>
      </c>
      <c r="H14" s="3">
        <v>60622.539000000012</v>
      </c>
      <c r="I14" s="3">
        <v>0</v>
      </c>
      <c r="J14" s="3">
        <v>2016.9880000000003</v>
      </c>
      <c r="K14" s="3">
        <v>164594.33600000001</v>
      </c>
      <c r="L14" s="3">
        <v>33257.546999999991</v>
      </c>
      <c r="M14" s="3">
        <v>1528.4459999999999</v>
      </c>
    </row>
    <row r="15" spans="1:13" x14ac:dyDescent="0.2">
      <c r="A15" s="10" t="s">
        <v>36</v>
      </c>
      <c r="B15" s="14" t="s">
        <v>62</v>
      </c>
      <c r="C15" s="11">
        <v>2094578.6130000004</v>
      </c>
      <c r="D15" s="11">
        <v>827987.21700000006</v>
      </c>
      <c r="E15" s="11">
        <v>598480.99900000019</v>
      </c>
      <c r="F15" s="11">
        <v>413540.01199999993</v>
      </c>
      <c r="G15" s="11">
        <v>0</v>
      </c>
      <c r="H15" s="11">
        <v>79269.528000000006</v>
      </c>
      <c r="I15" s="11">
        <v>0</v>
      </c>
      <c r="J15" s="11">
        <v>0</v>
      </c>
      <c r="K15" s="11">
        <v>137272.70300000004</v>
      </c>
      <c r="L15" s="11">
        <v>23084.400999999998</v>
      </c>
      <c r="M15" s="11">
        <v>14943.752999999999</v>
      </c>
    </row>
    <row r="16" spans="1:13" x14ac:dyDescent="0.2">
      <c r="A16" s="10" t="s">
        <v>36</v>
      </c>
      <c r="B16" s="14" t="s">
        <v>1</v>
      </c>
      <c r="C16" s="11">
        <v>1750659.835999998</v>
      </c>
      <c r="D16" s="11">
        <v>682033.77299999993</v>
      </c>
      <c r="E16" s="11">
        <v>371002.16900000017</v>
      </c>
      <c r="F16" s="11">
        <v>427807.62499999977</v>
      </c>
      <c r="G16" s="11">
        <v>48552.836000000003</v>
      </c>
      <c r="H16" s="11">
        <v>116103.52699999999</v>
      </c>
      <c r="I16" s="11">
        <v>0</v>
      </c>
      <c r="J16" s="11">
        <v>7386.2270000000008</v>
      </c>
      <c r="K16" s="11">
        <v>31482.667999999889</v>
      </c>
      <c r="L16" s="11">
        <v>64463.668000000005</v>
      </c>
      <c r="M16" s="11">
        <v>1827.3430000000026</v>
      </c>
    </row>
    <row r="17" spans="1:13" x14ac:dyDescent="0.2">
      <c r="A17" s="10" t="s">
        <v>36</v>
      </c>
      <c r="B17" s="14" t="s">
        <v>2</v>
      </c>
      <c r="C17" s="11">
        <v>1036429.1440000001</v>
      </c>
      <c r="D17" s="11">
        <v>0</v>
      </c>
      <c r="E17" s="11">
        <v>38582.305000000008</v>
      </c>
      <c r="F17" s="11">
        <v>997846.83899999992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s="6" customFormat="1" x14ac:dyDescent="0.2">
      <c r="A18" s="1" t="s">
        <v>0</v>
      </c>
      <c r="B18" s="7"/>
      <c r="C18" s="3">
        <v>4855064.5779999979</v>
      </c>
      <c r="D18" s="3">
        <v>1500998.93</v>
      </c>
      <c r="E18" s="3">
        <v>1004725.6330000003</v>
      </c>
      <c r="F18" s="3">
        <v>1829395.9799999997</v>
      </c>
      <c r="G18" s="3">
        <v>48314.239000000001</v>
      </c>
      <c r="H18" s="3">
        <v>194087.40400000004</v>
      </c>
      <c r="I18" s="3">
        <v>0</v>
      </c>
      <c r="J18" s="3">
        <v>7386.2270000000008</v>
      </c>
      <c r="K18" s="3">
        <v>168755.37099999993</v>
      </c>
      <c r="L18" s="3">
        <v>84704.484000000011</v>
      </c>
      <c r="M18" s="3">
        <v>16696.310000000001</v>
      </c>
    </row>
    <row r="19" spans="1:13" x14ac:dyDescent="0.2">
      <c r="A19" s="10" t="s">
        <v>24</v>
      </c>
      <c r="B19" s="14" t="s">
        <v>23</v>
      </c>
      <c r="C19" s="11">
        <v>1802939.35</v>
      </c>
      <c r="D19" s="11">
        <v>842313.826</v>
      </c>
      <c r="E19" s="11">
        <v>361519.31099999999</v>
      </c>
      <c r="F19" s="11">
        <v>218551.451</v>
      </c>
      <c r="G19" s="11">
        <v>0</v>
      </c>
      <c r="H19" s="11">
        <v>118401.69</v>
      </c>
      <c r="I19" s="11">
        <v>0</v>
      </c>
      <c r="J19" s="11">
        <v>0</v>
      </c>
      <c r="K19" s="11">
        <v>262153.07199999999</v>
      </c>
      <c r="L19" s="11">
        <v>0</v>
      </c>
      <c r="M19" s="11">
        <v>0</v>
      </c>
    </row>
    <row r="20" spans="1:13" x14ac:dyDescent="0.2">
      <c r="A20" s="10" t="s">
        <v>24</v>
      </c>
      <c r="B20" s="14" t="s">
        <v>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</row>
    <row r="21" spans="1:13" x14ac:dyDescent="0.2">
      <c r="A21" s="10" t="s">
        <v>24</v>
      </c>
      <c r="B21" s="14" t="s">
        <v>2</v>
      </c>
      <c r="C21" s="11">
        <v>1138033.5450000002</v>
      </c>
      <c r="D21" s="11">
        <v>0</v>
      </c>
      <c r="E21" s="11">
        <v>40430.119000000006</v>
      </c>
      <c r="F21" s="11">
        <v>1097603.426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</row>
    <row r="22" spans="1:13" s="6" customFormat="1" x14ac:dyDescent="0.2">
      <c r="A22" s="1" t="s">
        <v>0</v>
      </c>
      <c r="B22" s="7"/>
      <c r="C22" s="3">
        <v>2940972.8949999996</v>
      </c>
      <c r="D22" s="3">
        <v>842313.826</v>
      </c>
      <c r="E22" s="3">
        <v>401949.43000000005</v>
      </c>
      <c r="F22" s="3">
        <v>1316154.8769999999</v>
      </c>
      <c r="G22" s="3">
        <v>0</v>
      </c>
      <c r="H22" s="3">
        <v>118401.69000000002</v>
      </c>
      <c r="I22" s="3">
        <v>0</v>
      </c>
      <c r="J22" s="3">
        <v>0</v>
      </c>
      <c r="K22" s="3">
        <v>262153.07199999999</v>
      </c>
      <c r="L22" s="3">
        <v>0</v>
      </c>
      <c r="M22" s="3">
        <v>0</v>
      </c>
    </row>
    <row r="23" spans="1:13" x14ac:dyDescent="0.2">
      <c r="A23" s="10" t="s">
        <v>26</v>
      </c>
      <c r="B23" s="14" t="s">
        <v>25</v>
      </c>
      <c r="C23" s="11">
        <v>18057558.026999999</v>
      </c>
      <c r="D23" s="11">
        <v>9777181.2399999984</v>
      </c>
      <c r="E23" s="11">
        <v>3546954.6950000003</v>
      </c>
      <c r="F23" s="11">
        <v>2535225.3479999998</v>
      </c>
      <c r="G23" s="11">
        <v>28324.972999999998</v>
      </c>
      <c r="H23" s="11">
        <v>695341.83600000001</v>
      </c>
      <c r="I23" s="11">
        <v>150937.91099999999</v>
      </c>
      <c r="J23" s="11">
        <v>0</v>
      </c>
      <c r="K23" s="11">
        <v>695450.37900000019</v>
      </c>
      <c r="L23" s="11">
        <v>0</v>
      </c>
      <c r="M23" s="11">
        <v>628141.64500000002</v>
      </c>
    </row>
    <row r="24" spans="1:13" x14ac:dyDescent="0.2">
      <c r="A24" s="10" t="s">
        <v>26</v>
      </c>
      <c r="B24" s="14" t="s">
        <v>1</v>
      </c>
      <c r="C24" s="11">
        <v>8834.7600000035018</v>
      </c>
      <c r="D24" s="11">
        <v>420.34900000318885</v>
      </c>
      <c r="E24" s="11">
        <v>-9.3132257461547852E-10</v>
      </c>
      <c r="F24" s="11">
        <v>6976.9390000007115</v>
      </c>
      <c r="G24" s="11">
        <v>0</v>
      </c>
      <c r="H24" s="11">
        <v>-1.1641532182693481E-10</v>
      </c>
      <c r="I24" s="11">
        <v>0</v>
      </c>
      <c r="J24" s="11">
        <v>0</v>
      </c>
      <c r="K24" s="11">
        <v>3.7279999998863786</v>
      </c>
      <c r="L24" s="11">
        <v>1433.7440000000001</v>
      </c>
      <c r="M24" s="11">
        <v>0</v>
      </c>
    </row>
    <row r="25" spans="1:13" x14ac:dyDescent="0.2">
      <c r="A25" s="10" t="s">
        <v>26</v>
      </c>
      <c r="B25" s="14" t="s">
        <v>2</v>
      </c>
      <c r="C25" s="11">
        <v>4204583.2229999993</v>
      </c>
      <c r="D25" s="11">
        <v>0</v>
      </c>
      <c r="E25" s="11">
        <v>787743.83600000013</v>
      </c>
      <c r="F25" s="11">
        <v>3164878.5719999997</v>
      </c>
      <c r="G25" s="11">
        <v>251960.81499999994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</row>
    <row r="26" spans="1:13" x14ac:dyDescent="0.2">
      <c r="A26" s="1" t="s">
        <v>0</v>
      </c>
      <c r="B26" s="2"/>
      <c r="C26" s="3">
        <v>22270976.010000002</v>
      </c>
      <c r="D26" s="3">
        <v>9777601.5890000015</v>
      </c>
      <c r="E26" s="3">
        <v>4334698.5309999995</v>
      </c>
      <c r="F26" s="3">
        <v>5707080.8590000002</v>
      </c>
      <c r="G26" s="3">
        <v>280285.78799999988</v>
      </c>
      <c r="H26" s="3">
        <v>695341.83599999989</v>
      </c>
      <c r="I26" s="3">
        <v>150937.91099999999</v>
      </c>
      <c r="J26" s="3">
        <v>0</v>
      </c>
      <c r="K26" s="3">
        <v>695454.10700000008</v>
      </c>
      <c r="L26" s="3">
        <v>1433.7440000000001</v>
      </c>
      <c r="M26" s="3">
        <v>628141.64500000002</v>
      </c>
    </row>
    <row r="27" spans="1:13" x14ac:dyDescent="0.2">
      <c r="A27" s="10" t="s">
        <v>27</v>
      </c>
      <c r="B27" s="14" t="s">
        <v>28</v>
      </c>
      <c r="C27" s="11">
        <v>15138359.410000004</v>
      </c>
      <c r="D27" s="11">
        <v>7792198.8299999991</v>
      </c>
      <c r="E27" s="11">
        <v>4135494.37</v>
      </c>
      <c r="F27" s="11">
        <v>1209665.0979999995</v>
      </c>
      <c r="G27" s="11">
        <v>0</v>
      </c>
      <c r="H27" s="11">
        <v>515053.81</v>
      </c>
      <c r="I27" s="11">
        <v>409667.17200000002</v>
      </c>
      <c r="J27" s="11">
        <v>0</v>
      </c>
      <c r="K27" s="11">
        <v>1060777.1570000001</v>
      </c>
      <c r="L27" s="11">
        <v>15502.973</v>
      </c>
      <c r="M27" s="11">
        <v>0</v>
      </c>
    </row>
    <row r="28" spans="1:13" x14ac:dyDescent="0.2">
      <c r="A28" s="10" t="s">
        <v>27</v>
      </c>
      <c r="B28" s="14" t="s">
        <v>1</v>
      </c>
      <c r="C28" s="11">
        <v>5.1222741603851318E-9</v>
      </c>
      <c r="D28" s="11">
        <v>-9.3132257461547852E-10</v>
      </c>
      <c r="E28" s="11">
        <v>0</v>
      </c>
      <c r="F28" s="11">
        <v>0</v>
      </c>
      <c r="G28" s="11">
        <v>0</v>
      </c>
      <c r="H28" s="11">
        <v>-5.8207660913467407E-11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</row>
    <row r="29" spans="1:13" x14ac:dyDescent="0.2">
      <c r="A29" s="10" t="s">
        <v>27</v>
      </c>
      <c r="B29" s="14" t="s">
        <v>2</v>
      </c>
      <c r="C29" s="11">
        <v>2968158.0960000004</v>
      </c>
      <c r="D29" s="11">
        <v>0</v>
      </c>
      <c r="E29" s="11">
        <v>1122009.3829999997</v>
      </c>
      <c r="F29" s="11">
        <v>1552533.2360000003</v>
      </c>
      <c r="G29" s="11">
        <v>293615.47700000001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</row>
    <row r="30" spans="1:13" x14ac:dyDescent="0.2">
      <c r="A30" s="1" t="s">
        <v>0</v>
      </c>
      <c r="B30" s="2"/>
      <c r="C30" s="3">
        <v>18106517.506000005</v>
      </c>
      <c r="D30" s="3">
        <v>7792198.8299999991</v>
      </c>
      <c r="E30" s="3">
        <v>5257503.7529999996</v>
      </c>
      <c r="F30" s="3">
        <v>2762198.3339999998</v>
      </c>
      <c r="G30" s="3">
        <v>293615.47700000001</v>
      </c>
      <c r="H30" s="3">
        <v>515053.81</v>
      </c>
      <c r="I30" s="3">
        <v>409667.17200000002</v>
      </c>
      <c r="J30" s="3">
        <v>0</v>
      </c>
      <c r="K30" s="3">
        <v>1060777.1570000001</v>
      </c>
      <c r="L30" s="3">
        <v>15502.973</v>
      </c>
      <c r="M30" s="3">
        <v>0</v>
      </c>
    </row>
    <row r="31" spans="1:13" x14ac:dyDescent="0.2">
      <c r="A31" s="10" t="s">
        <v>30</v>
      </c>
      <c r="B31" s="14" t="s">
        <v>29</v>
      </c>
      <c r="C31" s="11">
        <v>767403.25625000009</v>
      </c>
      <c r="D31" s="11">
        <v>368370.33600000007</v>
      </c>
      <c r="E31" s="11">
        <v>110877.65800000001</v>
      </c>
      <c r="F31" s="11">
        <v>85069.579000000012</v>
      </c>
      <c r="G31" s="11">
        <v>41648.505999999994</v>
      </c>
      <c r="H31" s="11">
        <v>62326.520000000011</v>
      </c>
      <c r="I31" s="11">
        <v>0</v>
      </c>
      <c r="J31" s="11">
        <v>50415.655000000006</v>
      </c>
      <c r="K31" s="11">
        <v>44199.563999999998</v>
      </c>
      <c r="L31" s="11">
        <v>0</v>
      </c>
      <c r="M31" s="11">
        <v>4495.4382499999965</v>
      </c>
    </row>
    <row r="32" spans="1:13" x14ac:dyDescent="0.2">
      <c r="A32" s="10" t="s">
        <v>30</v>
      </c>
      <c r="B32" s="14" t="s">
        <v>1</v>
      </c>
      <c r="C32" s="11">
        <v>0</v>
      </c>
      <c r="D32" s="11">
        <v>-5.8207660913467407E-11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-7.2759576141834259E-12</v>
      </c>
      <c r="K32" s="11">
        <v>7.2759576141834259E-12</v>
      </c>
      <c r="L32" s="11">
        <v>0</v>
      </c>
      <c r="M32" s="11">
        <v>-7.2759576141834259E-12</v>
      </c>
    </row>
    <row r="33" spans="1:13" x14ac:dyDescent="0.2">
      <c r="A33" s="10" t="s">
        <v>30</v>
      </c>
      <c r="B33" s="14" t="s">
        <v>2</v>
      </c>
      <c r="C33" s="11">
        <v>1053123.1639999999</v>
      </c>
      <c r="D33" s="11">
        <v>0</v>
      </c>
      <c r="E33" s="11">
        <v>15487.578000000003</v>
      </c>
      <c r="F33" s="11">
        <v>1037635.586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</row>
    <row r="34" spans="1:13" x14ac:dyDescent="0.2">
      <c r="A34" s="1" t="s">
        <v>0</v>
      </c>
      <c r="B34" s="20"/>
      <c r="C34" s="3">
        <v>1820526.4202499997</v>
      </c>
      <c r="D34" s="3">
        <v>368370.33600000001</v>
      </c>
      <c r="E34" s="3">
        <v>126365.236</v>
      </c>
      <c r="F34" s="3">
        <v>1122705.1649999998</v>
      </c>
      <c r="G34" s="3">
        <v>41648.505999999994</v>
      </c>
      <c r="H34" s="3">
        <v>62326.520000000011</v>
      </c>
      <c r="I34" s="3">
        <v>0</v>
      </c>
      <c r="J34" s="3">
        <v>50415.654999999999</v>
      </c>
      <c r="K34" s="3">
        <v>44199.564000000006</v>
      </c>
      <c r="L34" s="3">
        <v>0</v>
      </c>
      <c r="M34" s="3">
        <v>4495.4382499999947</v>
      </c>
    </row>
    <row r="35" spans="1:13" x14ac:dyDescent="0.2">
      <c r="A35" s="10" t="s">
        <v>32</v>
      </c>
      <c r="B35" s="14" t="s">
        <v>31</v>
      </c>
      <c r="C35" s="21">
        <v>2046510.1328948638</v>
      </c>
      <c r="D35" s="21">
        <v>1217039.9647673552</v>
      </c>
      <c r="E35" s="21">
        <v>321557.44053015229</v>
      </c>
      <c r="F35" s="21">
        <v>166285.17852107948</v>
      </c>
      <c r="G35" s="21">
        <v>41849.223795481805</v>
      </c>
      <c r="H35" s="21">
        <v>90457.64623439456</v>
      </c>
      <c r="I35" s="21">
        <v>0</v>
      </c>
      <c r="J35" s="21">
        <v>1743.6261474863818</v>
      </c>
      <c r="K35" s="21">
        <v>95337.409735530848</v>
      </c>
      <c r="L35" s="21">
        <v>78011.853245515638</v>
      </c>
      <c r="M35" s="21">
        <v>34227.789917867412</v>
      </c>
    </row>
    <row r="36" spans="1:13" x14ac:dyDescent="0.2">
      <c r="A36" s="10" t="s">
        <v>32</v>
      </c>
      <c r="B36" s="14" t="s">
        <v>1</v>
      </c>
      <c r="C36" s="11">
        <v>36039.097999999991</v>
      </c>
      <c r="D36" s="11">
        <v>1860.2439999999999</v>
      </c>
      <c r="E36" s="11">
        <v>422.75400000000081</v>
      </c>
      <c r="F36" s="11">
        <v>45.432000000000698</v>
      </c>
      <c r="G36" s="11">
        <v>80.021000000000001</v>
      </c>
      <c r="H36" s="11">
        <v>123.304</v>
      </c>
      <c r="I36" s="11">
        <v>0</v>
      </c>
      <c r="J36" s="11">
        <v>28.02</v>
      </c>
      <c r="K36" s="11">
        <v>1944.1789999999999</v>
      </c>
      <c r="L36" s="11">
        <v>31495.765000000003</v>
      </c>
      <c r="M36" s="11">
        <v>39.378999999999998</v>
      </c>
    </row>
    <row r="37" spans="1:13" x14ac:dyDescent="0.2">
      <c r="A37" s="10" t="s">
        <v>32</v>
      </c>
      <c r="B37" s="14" t="s">
        <v>2</v>
      </c>
      <c r="C37" s="11">
        <v>32724.68</v>
      </c>
      <c r="D37" s="11">
        <v>0</v>
      </c>
      <c r="E37" s="11">
        <v>9096.06</v>
      </c>
      <c r="F37" s="11">
        <v>23628.62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</row>
    <row r="38" spans="1:13" x14ac:dyDescent="0.2">
      <c r="A38" s="1" t="s">
        <v>0</v>
      </c>
      <c r="B38" s="20"/>
      <c r="C38" s="3">
        <v>2115273.9108948638</v>
      </c>
      <c r="D38" s="3">
        <v>1218900.2087673552</v>
      </c>
      <c r="E38" s="3">
        <v>331076.25453015231</v>
      </c>
      <c r="F38" s="3">
        <v>189959.23052107947</v>
      </c>
      <c r="G38" s="3">
        <v>41929.244795481805</v>
      </c>
      <c r="H38" s="3">
        <v>90580.950234394564</v>
      </c>
      <c r="I38" s="3">
        <v>0</v>
      </c>
      <c r="J38" s="3">
        <v>1771.6461474863818</v>
      </c>
      <c r="K38" s="3">
        <v>97281.588735530851</v>
      </c>
      <c r="L38" s="3">
        <v>109507.61824551564</v>
      </c>
      <c r="M38" s="3">
        <v>34267.168917867413</v>
      </c>
    </row>
    <row r="39" spans="1:13" x14ac:dyDescent="0.2">
      <c r="A39" s="10" t="s">
        <v>34</v>
      </c>
      <c r="B39" s="14" t="s">
        <v>33</v>
      </c>
      <c r="C39" s="11">
        <v>28337.366000000005</v>
      </c>
      <c r="D39" s="11">
        <v>18372.499000000003</v>
      </c>
      <c r="E39" s="11">
        <v>5649.866</v>
      </c>
      <c r="F39" s="11">
        <v>550.07000000000005</v>
      </c>
      <c r="G39" s="11">
        <v>0</v>
      </c>
      <c r="H39" s="11">
        <v>839.69600000000003</v>
      </c>
      <c r="I39" s="11">
        <v>0</v>
      </c>
      <c r="J39" s="11">
        <v>0</v>
      </c>
      <c r="K39" s="11">
        <v>2692.1750000000002</v>
      </c>
      <c r="L39" s="11">
        <v>0</v>
      </c>
      <c r="M39" s="11">
        <v>233.06</v>
      </c>
    </row>
    <row r="40" spans="1:13" x14ac:dyDescent="0.2">
      <c r="A40" s="10" t="s">
        <v>34</v>
      </c>
      <c r="B40" s="14" t="s">
        <v>1</v>
      </c>
      <c r="C40" s="11">
        <v>1238614.9440000015</v>
      </c>
      <c r="D40" s="11">
        <v>473898.46399999998</v>
      </c>
      <c r="E40" s="11">
        <v>187737.43600000002</v>
      </c>
      <c r="F40" s="11">
        <v>402700.05300000077</v>
      </c>
      <c r="G40" s="11">
        <v>52365.871000000006</v>
      </c>
      <c r="H40" s="11">
        <v>64179.93499999999</v>
      </c>
      <c r="I40" s="11">
        <v>0</v>
      </c>
      <c r="J40" s="11">
        <v>470.738</v>
      </c>
      <c r="K40" s="11">
        <v>49928.787000000011</v>
      </c>
      <c r="L40" s="11">
        <v>5828.802999999999</v>
      </c>
      <c r="M40" s="11">
        <v>1504.857</v>
      </c>
    </row>
    <row r="41" spans="1:13" x14ac:dyDescent="0.2">
      <c r="A41" s="10" t="s">
        <v>34</v>
      </c>
      <c r="B41" s="14" t="s">
        <v>2</v>
      </c>
      <c r="C41" s="11">
        <v>2731823.4979999997</v>
      </c>
      <c r="D41" s="11">
        <v>0</v>
      </c>
      <c r="E41" s="11">
        <v>15239.762999999999</v>
      </c>
      <c r="F41" s="11">
        <v>2716583.7349999999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</row>
    <row r="42" spans="1:13" x14ac:dyDescent="0.2">
      <c r="A42" s="1" t="s">
        <v>0</v>
      </c>
      <c r="B42" s="20"/>
      <c r="C42" s="3">
        <v>3998775.8080000011</v>
      </c>
      <c r="D42" s="3">
        <v>492270.96299999999</v>
      </c>
      <c r="E42" s="3">
        <v>208627.06500000003</v>
      </c>
      <c r="F42" s="3">
        <v>3119833.8580000005</v>
      </c>
      <c r="G42" s="3">
        <v>52365.871000000006</v>
      </c>
      <c r="H42" s="3">
        <v>65019.630999999994</v>
      </c>
      <c r="I42" s="3">
        <v>0</v>
      </c>
      <c r="J42" s="3">
        <v>470.738</v>
      </c>
      <c r="K42" s="3">
        <v>52620.962000000014</v>
      </c>
      <c r="L42" s="3">
        <v>5828.802999999999</v>
      </c>
      <c r="M42" s="3">
        <v>1737.9169999999999</v>
      </c>
    </row>
    <row r="43" spans="1:13" x14ac:dyDescent="0.2">
      <c r="A43" s="10" t="s">
        <v>35</v>
      </c>
      <c r="B43" s="14" t="s">
        <v>37</v>
      </c>
      <c r="C43" s="11">
        <v>5769570.5120000001</v>
      </c>
      <c r="D43" s="11">
        <v>2159929.7060000002</v>
      </c>
      <c r="E43" s="11">
        <v>703712.67299999995</v>
      </c>
      <c r="F43" s="11">
        <v>2541655.2009999999</v>
      </c>
      <c r="G43" s="11">
        <v>778.23299999999995</v>
      </c>
      <c r="H43" s="11">
        <v>215100.95500000002</v>
      </c>
      <c r="I43" s="11">
        <v>0</v>
      </c>
      <c r="J43" s="11">
        <v>4948.3360000000002</v>
      </c>
      <c r="K43" s="11">
        <v>139380.93400000001</v>
      </c>
      <c r="L43" s="11">
        <v>4064.4740000000002</v>
      </c>
      <c r="M43" s="11">
        <v>0</v>
      </c>
    </row>
    <row r="44" spans="1:13" x14ac:dyDescent="0.2">
      <c r="A44" s="10" t="s">
        <v>35</v>
      </c>
      <c r="B44" s="14" t="s">
        <v>1</v>
      </c>
      <c r="C44" s="11">
        <v>2248146.4779999997</v>
      </c>
      <c r="D44" s="11">
        <v>761383.30700000026</v>
      </c>
      <c r="E44" s="11">
        <v>367715.41100000014</v>
      </c>
      <c r="F44" s="11">
        <v>649971.39600000007</v>
      </c>
      <c r="G44" s="11">
        <v>20773.346999999994</v>
      </c>
      <c r="H44" s="11">
        <v>116569.14200000004</v>
      </c>
      <c r="I44" s="11">
        <v>0</v>
      </c>
      <c r="J44" s="11">
        <v>28022.129000000001</v>
      </c>
      <c r="K44" s="11">
        <v>49572.576999999968</v>
      </c>
      <c r="L44" s="11">
        <v>234841.66400000014</v>
      </c>
      <c r="M44" s="11">
        <v>19297.504999999997</v>
      </c>
    </row>
    <row r="45" spans="1:13" x14ac:dyDescent="0.2">
      <c r="A45" s="10" t="s">
        <v>35</v>
      </c>
      <c r="B45" s="14" t="s">
        <v>2</v>
      </c>
      <c r="C45" s="11">
        <v>764698.77600000007</v>
      </c>
      <c r="D45" s="11">
        <v>0</v>
      </c>
      <c r="E45" s="11">
        <v>62501.758999999998</v>
      </c>
      <c r="F45" s="11">
        <v>702197.01700000011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</row>
    <row r="46" spans="1:13" x14ac:dyDescent="0.2">
      <c r="A46" s="1" t="s">
        <v>0</v>
      </c>
      <c r="B46" s="20"/>
      <c r="C46" s="3">
        <v>8782415.7660000008</v>
      </c>
      <c r="D46" s="3">
        <v>2921313.0130000003</v>
      </c>
      <c r="E46" s="3">
        <v>1133929.8430000001</v>
      </c>
      <c r="F46" s="3">
        <v>3893823.6140000001</v>
      </c>
      <c r="G46" s="3">
        <v>21551.579999999994</v>
      </c>
      <c r="H46" s="3">
        <v>331670.09700000007</v>
      </c>
      <c r="I46" s="3">
        <v>0</v>
      </c>
      <c r="J46" s="3">
        <v>32970.465000000004</v>
      </c>
      <c r="K46" s="3">
        <v>188953.51099999997</v>
      </c>
      <c r="L46" s="3">
        <v>238906.13800000012</v>
      </c>
      <c r="M46" s="3">
        <v>19297.504999999997</v>
      </c>
    </row>
    <row r="47" spans="1:13" x14ac:dyDescent="0.2">
      <c r="A47" s="10" t="s">
        <v>39</v>
      </c>
      <c r="B47" s="14" t="s">
        <v>38</v>
      </c>
      <c r="C47" s="21">
        <v>1463828</v>
      </c>
      <c r="D47" s="21">
        <v>676559</v>
      </c>
      <c r="E47" s="21">
        <v>141935</v>
      </c>
      <c r="F47" s="21">
        <v>20108</v>
      </c>
      <c r="G47" s="21">
        <v>0</v>
      </c>
      <c r="H47" s="21">
        <v>159204</v>
      </c>
      <c r="I47" s="21">
        <v>0</v>
      </c>
      <c r="J47" s="21">
        <v>0</v>
      </c>
      <c r="K47" s="21">
        <v>36667</v>
      </c>
      <c r="L47" s="21">
        <v>0</v>
      </c>
      <c r="M47" s="21">
        <v>429355</v>
      </c>
    </row>
    <row r="48" spans="1:13" x14ac:dyDescent="0.2">
      <c r="A48" s="10" t="s">
        <v>39</v>
      </c>
      <c r="B48" s="14" t="s">
        <v>1</v>
      </c>
      <c r="C48" s="11">
        <v>39649.026999999973</v>
      </c>
      <c r="D48" s="11">
        <v>1005.186</v>
      </c>
      <c r="E48" s="11">
        <v>1675.385000000002</v>
      </c>
      <c r="F48" s="11">
        <v>10625.720000000001</v>
      </c>
      <c r="G48" s="11">
        <v>86.09</v>
      </c>
      <c r="H48" s="11">
        <v>376.04699999999997</v>
      </c>
      <c r="I48" s="11">
        <v>0</v>
      </c>
      <c r="J48" s="11">
        <v>109.447</v>
      </c>
      <c r="K48" s="11">
        <v>271.99900000000002</v>
      </c>
      <c r="L48" s="11">
        <v>25481.695</v>
      </c>
      <c r="M48" s="11">
        <v>17.457999999999998</v>
      </c>
    </row>
    <row r="49" spans="1:13" x14ac:dyDescent="0.2">
      <c r="A49" s="10" t="s">
        <v>39</v>
      </c>
      <c r="B49" s="14" t="s">
        <v>2</v>
      </c>
      <c r="C49" s="11">
        <v>176465.6</v>
      </c>
      <c r="D49" s="11">
        <v>0</v>
      </c>
      <c r="E49" s="11">
        <v>14130.32</v>
      </c>
      <c r="F49" s="11">
        <v>162335.28000000003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</row>
    <row r="50" spans="1:13" x14ac:dyDescent="0.2">
      <c r="A50" s="1" t="s">
        <v>0</v>
      </c>
      <c r="B50" s="20"/>
      <c r="C50" s="3">
        <v>1679942.6269999999</v>
      </c>
      <c r="D50" s="3">
        <v>677564.18599999999</v>
      </c>
      <c r="E50" s="3">
        <v>157740.70500000002</v>
      </c>
      <c r="F50" s="3">
        <v>193069.00000000003</v>
      </c>
      <c r="G50" s="3">
        <v>86.09</v>
      </c>
      <c r="H50" s="3">
        <v>159580.04699999999</v>
      </c>
      <c r="I50" s="3">
        <v>0</v>
      </c>
      <c r="J50" s="3">
        <v>109.447</v>
      </c>
      <c r="K50" s="3">
        <v>36938.999000000003</v>
      </c>
      <c r="L50" s="3">
        <v>25481.695</v>
      </c>
      <c r="M50" s="3">
        <v>429372.45799999998</v>
      </c>
    </row>
    <row r="51" spans="1:13" x14ac:dyDescent="0.2">
      <c r="A51" s="10" t="s">
        <v>41</v>
      </c>
      <c r="B51" s="14" t="s">
        <v>40</v>
      </c>
      <c r="C51" s="11">
        <v>1924534.831</v>
      </c>
      <c r="D51" s="11">
        <v>812621.65499999991</v>
      </c>
      <c r="E51" s="11">
        <v>389707.87199999997</v>
      </c>
      <c r="F51" s="11">
        <v>380143.68400000001</v>
      </c>
      <c r="G51" s="11">
        <v>0</v>
      </c>
      <c r="H51" s="11">
        <v>110739.88800000001</v>
      </c>
      <c r="I51" s="11">
        <v>0</v>
      </c>
      <c r="J51" s="11">
        <v>23558.721000000001</v>
      </c>
      <c r="K51" s="11">
        <v>155771.30000000002</v>
      </c>
      <c r="L51" s="11">
        <v>24132.920999999995</v>
      </c>
      <c r="M51" s="11">
        <v>27858.789999999994</v>
      </c>
    </row>
    <row r="52" spans="1:13" x14ac:dyDescent="0.2">
      <c r="A52" s="10" t="s">
        <v>41</v>
      </c>
      <c r="B52" s="14" t="s">
        <v>1</v>
      </c>
      <c r="C52" s="11">
        <v>867603.8909999996</v>
      </c>
      <c r="D52" s="11">
        <v>339755.06800000009</v>
      </c>
      <c r="E52" s="11">
        <v>180668.56400000013</v>
      </c>
      <c r="F52" s="11">
        <v>153464.908</v>
      </c>
      <c r="G52" s="11">
        <v>16060.08</v>
      </c>
      <c r="H52" s="11">
        <v>36202.141999999963</v>
      </c>
      <c r="I52" s="11">
        <v>0</v>
      </c>
      <c r="J52" s="11">
        <v>13171.584999999995</v>
      </c>
      <c r="K52" s="11">
        <v>38099.205000000045</v>
      </c>
      <c r="L52" s="11">
        <v>85293.092999999993</v>
      </c>
      <c r="M52" s="11">
        <v>4889.2460000000101</v>
      </c>
    </row>
    <row r="53" spans="1:13" x14ac:dyDescent="0.2">
      <c r="A53" s="10" t="s">
        <v>41</v>
      </c>
      <c r="B53" s="14" t="s">
        <v>2</v>
      </c>
      <c r="C53" s="11">
        <v>290763.55100000004</v>
      </c>
      <c r="D53" s="11">
        <v>0</v>
      </c>
      <c r="E53" s="11">
        <v>36017.194000000003</v>
      </c>
      <c r="F53" s="11">
        <v>254746.35700000002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</row>
    <row r="54" spans="1:13" x14ac:dyDescent="0.2">
      <c r="A54" s="1" t="s">
        <v>0</v>
      </c>
      <c r="B54" s="20"/>
      <c r="C54" s="3">
        <v>3082902.2729999996</v>
      </c>
      <c r="D54" s="3">
        <v>1152376.723</v>
      </c>
      <c r="E54" s="3">
        <v>606393.63000000012</v>
      </c>
      <c r="F54" s="3">
        <v>788354.94900000002</v>
      </c>
      <c r="G54" s="3">
        <v>16060.08</v>
      </c>
      <c r="H54" s="3">
        <v>146942.02999999997</v>
      </c>
      <c r="I54" s="3">
        <v>0</v>
      </c>
      <c r="J54" s="3">
        <v>36730.305999999997</v>
      </c>
      <c r="K54" s="3">
        <v>193870.50500000006</v>
      </c>
      <c r="L54" s="3">
        <v>109426.014</v>
      </c>
      <c r="M54" s="3">
        <v>32748.036000000004</v>
      </c>
    </row>
    <row r="55" spans="1:13" x14ac:dyDescent="0.2">
      <c r="A55" s="10" t="s">
        <v>44</v>
      </c>
      <c r="B55" s="14" t="s">
        <v>42</v>
      </c>
      <c r="C55" s="21">
        <v>970964.45899999992</v>
      </c>
      <c r="D55" s="21">
        <v>441464.14900000009</v>
      </c>
      <c r="E55" s="21">
        <v>201182.54800000004</v>
      </c>
      <c r="F55" s="21">
        <v>10619.078</v>
      </c>
      <c r="G55" s="21">
        <v>0</v>
      </c>
      <c r="H55" s="21">
        <v>76829.766000000032</v>
      </c>
      <c r="I55" s="21">
        <v>0</v>
      </c>
      <c r="J55" s="21">
        <v>0</v>
      </c>
      <c r="K55" s="21">
        <v>82662.180999999982</v>
      </c>
      <c r="L55" s="21">
        <v>23822.563999999998</v>
      </c>
      <c r="M55" s="21">
        <v>134384.17300000001</v>
      </c>
    </row>
    <row r="56" spans="1:13" x14ac:dyDescent="0.2">
      <c r="A56" s="10" t="s">
        <v>44</v>
      </c>
      <c r="B56" s="14" t="s">
        <v>1</v>
      </c>
      <c r="C56" s="11">
        <v>17304.231000000018</v>
      </c>
      <c r="D56" s="11">
        <v>-4.1950443119276315E-11</v>
      </c>
      <c r="E56" s="11">
        <v>-1.7280399333685637E-11</v>
      </c>
      <c r="F56" s="11">
        <v>7.2759576141834259E-12</v>
      </c>
      <c r="G56" s="11">
        <v>0</v>
      </c>
      <c r="H56" s="11">
        <v>-2.9103830456733704E-11</v>
      </c>
      <c r="I56" s="11">
        <v>0</v>
      </c>
      <c r="J56" s="11">
        <v>0</v>
      </c>
      <c r="K56" s="11">
        <v>1.4551915228366852E-11</v>
      </c>
      <c r="L56" s="11">
        <v>17304.231</v>
      </c>
      <c r="M56" s="11">
        <v>0</v>
      </c>
    </row>
    <row r="57" spans="1:13" x14ac:dyDescent="0.2">
      <c r="A57" s="10" t="s">
        <v>44</v>
      </c>
      <c r="B57" s="14" t="s">
        <v>2</v>
      </c>
      <c r="C57" s="11">
        <v>29420.986000000001</v>
      </c>
      <c r="D57" s="11">
        <v>0</v>
      </c>
      <c r="E57" s="11">
        <v>6389.670000000001</v>
      </c>
      <c r="F57" s="11">
        <v>19136.563999999998</v>
      </c>
      <c r="G57" s="11">
        <v>3894.7519999999995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</row>
    <row r="58" spans="1:13" x14ac:dyDescent="0.2">
      <c r="A58" s="10" t="s">
        <v>44</v>
      </c>
      <c r="B58" s="14" t="s">
        <v>43</v>
      </c>
      <c r="C58" s="11">
        <v>979.45500000000004</v>
      </c>
      <c r="D58" s="11">
        <v>961.45500000000004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18</v>
      </c>
      <c r="L58" s="11">
        <v>0</v>
      </c>
      <c r="M58" s="11">
        <v>0</v>
      </c>
    </row>
    <row r="59" spans="1:13" x14ac:dyDescent="0.2">
      <c r="A59" s="1" t="s">
        <v>0</v>
      </c>
      <c r="B59" s="20"/>
      <c r="C59" s="3">
        <v>1018669.1309999999</v>
      </c>
      <c r="D59" s="3">
        <v>442425.60400000005</v>
      </c>
      <c r="E59" s="3">
        <v>207572.21800000002</v>
      </c>
      <c r="F59" s="3">
        <v>29755.642000000003</v>
      </c>
      <c r="G59" s="3">
        <v>3894.7519999999995</v>
      </c>
      <c r="H59" s="3">
        <v>76829.766000000003</v>
      </c>
      <c r="I59" s="3">
        <v>0</v>
      </c>
      <c r="J59" s="3">
        <v>0</v>
      </c>
      <c r="K59" s="3">
        <v>82680.180999999997</v>
      </c>
      <c r="L59" s="3">
        <v>41126.794999999998</v>
      </c>
      <c r="M59" s="3">
        <v>134384.17300000001</v>
      </c>
    </row>
    <row r="60" spans="1:13" s="25" customFormat="1" x14ac:dyDescent="0.2">
      <c r="A60" s="22" t="s">
        <v>45</v>
      </c>
      <c r="B60" s="23" t="s">
        <v>46</v>
      </c>
      <c r="C60" s="24">
        <v>777369.32200000004</v>
      </c>
      <c r="D60" s="24">
        <v>394596.23200000002</v>
      </c>
      <c r="E60" s="24">
        <v>148757.93400000001</v>
      </c>
      <c r="F60" s="24">
        <v>65151.106999999996</v>
      </c>
      <c r="G60" s="24">
        <v>0</v>
      </c>
      <c r="H60" s="24">
        <v>42131.089</v>
      </c>
      <c r="I60" s="24">
        <v>0</v>
      </c>
      <c r="J60" s="24">
        <v>32293.46</v>
      </c>
      <c r="K60" s="24">
        <v>42740.510999999999</v>
      </c>
      <c r="L60" s="24">
        <v>48950.782999999996</v>
      </c>
      <c r="M60" s="24">
        <v>2748.2060000000001</v>
      </c>
    </row>
    <row r="61" spans="1:13" x14ac:dyDescent="0.2">
      <c r="A61" s="22" t="s">
        <v>45</v>
      </c>
      <c r="B61" s="14" t="s">
        <v>1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</row>
    <row r="62" spans="1:13" x14ac:dyDescent="0.2">
      <c r="A62" s="22" t="s">
        <v>45</v>
      </c>
      <c r="B62" s="14" t="s">
        <v>2</v>
      </c>
      <c r="C62" s="11">
        <v>184425.71299999999</v>
      </c>
      <c r="D62" s="11">
        <v>0</v>
      </c>
      <c r="E62" s="11">
        <v>2828.431</v>
      </c>
      <c r="F62" s="11">
        <v>181597.28200000001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</row>
    <row r="63" spans="1:13" x14ac:dyDescent="0.2">
      <c r="A63" s="22" t="s">
        <v>45</v>
      </c>
      <c r="B63" s="14" t="s">
        <v>47</v>
      </c>
      <c r="C63" s="11">
        <v>390.35250000000002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390.35250000000002</v>
      </c>
      <c r="M63" s="11">
        <v>0</v>
      </c>
    </row>
    <row r="64" spans="1:13" x14ac:dyDescent="0.2">
      <c r="A64" s="1" t="s">
        <v>0</v>
      </c>
      <c r="B64" s="20"/>
      <c r="C64" s="3">
        <v>962185.38750000007</v>
      </c>
      <c r="D64" s="3">
        <v>394596.23200000002</v>
      </c>
      <c r="E64" s="3">
        <v>151586.36499999999</v>
      </c>
      <c r="F64" s="3">
        <v>246748.38899999997</v>
      </c>
      <c r="G64" s="3">
        <v>0</v>
      </c>
      <c r="H64" s="3">
        <v>42131.089</v>
      </c>
      <c r="I64" s="3">
        <v>0</v>
      </c>
      <c r="J64" s="3">
        <v>32293.46</v>
      </c>
      <c r="K64" s="3">
        <v>42740.510999999999</v>
      </c>
      <c r="L64" s="3">
        <v>49341.135500000004</v>
      </c>
      <c r="M64" s="3">
        <v>2748.2060000000006</v>
      </c>
    </row>
    <row r="65" spans="1:13" x14ac:dyDescent="0.2">
      <c r="A65" s="10" t="s">
        <v>49</v>
      </c>
      <c r="B65" s="14" t="s">
        <v>48</v>
      </c>
      <c r="C65" s="11">
        <v>12989.510000000002</v>
      </c>
      <c r="D65" s="11">
        <v>8091.59</v>
      </c>
      <c r="E65" s="11">
        <v>2393.63</v>
      </c>
      <c r="F65" s="11">
        <v>123.17999999999999</v>
      </c>
      <c r="G65" s="11">
        <v>0</v>
      </c>
      <c r="H65" s="11">
        <v>660.99999999999989</v>
      </c>
      <c r="I65" s="11">
        <v>0</v>
      </c>
      <c r="J65" s="11">
        <v>0</v>
      </c>
      <c r="K65" s="11">
        <v>1335.6100000000001</v>
      </c>
      <c r="L65" s="11">
        <v>311.3</v>
      </c>
      <c r="M65" s="11">
        <v>73.199999999999989</v>
      </c>
    </row>
    <row r="66" spans="1:13" x14ac:dyDescent="0.2">
      <c r="A66" s="10" t="s">
        <v>49</v>
      </c>
      <c r="B66" s="14" t="s">
        <v>1</v>
      </c>
      <c r="C66" s="11">
        <v>684923.98940000008</v>
      </c>
      <c r="D66" s="11">
        <v>307429.97460204881</v>
      </c>
      <c r="E66" s="11">
        <v>129680.40264445524</v>
      </c>
      <c r="F66" s="11">
        <v>81851.433999999979</v>
      </c>
      <c r="G66" s="11">
        <v>6152.8889999999992</v>
      </c>
      <c r="H66" s="11">
        <v>39640.113599155186</v>
      </c>
      <c r="I66" s="11">
        <v>0</v>
      </c>
      <c r="J66" s="11">
        <v>1785.5450000000001</v>
      </c>
      <c r="K66" s="11">
        <v>31755.628941032999</v>
      </c>
      <c r="L66" s="11">
        <v>29744.615512550045</v>
      </c>
      <c r="M66" s="11">
        <v>56883.386100757743</v>
      </c>
    </row>
    <row r="67" spans="1:13" x14ac:dyDescent="0.2">
      <c r="A67" s="10" t="s">
        <v>49</v>
      </c>
      <c r="B67" s="14" t="s">
        <v>2</v>
      </c>
      <c r="C67" s="11">
        <v>13510.677</v>
      </c>
      <c r="D67" s="11">
        <v>0</v>
      </c>
      <c r="E67" s="11">
        <v>4121.2290000000003</v>
      </c>
      <c r="F67" s="11">
        <v>9389.4480000000003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</row>
    <row r="68" spans="1:13" x14ac:dyDescent="0.2">
      <c r="A68" s="1" t="s">
        <v>0</v>
      </c>
      <c r="B68" s="20"/>
      <c r="C68" s="3">
        <v>711424.17640000011</v>
      </c>
      <c r="D68" s="3">
        <v>315521.56460204883</v>
      </c>
      <c r="E68" s="3">
        <v>136195.26164445526</v>
      </c>
      <c r="F68" s="3">
        <v>91364.061999999976</v>
      </c>
      <c r="G68" s="3">
        <v>6152.8889999999992</v>
      </c>
      <c r="H68" s="3">
        <v>40301.113599155186</v>
      </c>
      <c r="I68" s="3">
        <v>0</v>
      </c>
      <c r="J68" s="3">
        <v>1785.5450000000001</v>
      </c>
      <c r="K68" s="3">
        <v>33091.238941033</v>
      </c>
      <c r="L68" s="3">
        <v>30055.915512550044</v>
      </c>
      <c r="M68" s="3">
        <v>56956.58610075774</v>
      </c>
    </row>
    <row r="69" spans="1:13" x14ac:dyDescent="0.2">
      <c r="A69" s="10" t="s">
        <v>51</v>
      </c>
      <c r="B69" s="14" t="s">
        <v>50</v>
      </c>
      <c r="C69" s="11">
        <v>1051500.031</v>
      </c>
      <c r="D69" s="11">
        <v>481469.44500000007</v>
      </c>
      <c r="E69" s="11">
        <v>206182.913</v>
      </c>
      <c r="F69" s="11">
        <v>100790.045</v>
      </c>
      <c r="G69" s="11">
        <v>0</v>
      </c>
      <c r="H69" s="11">
        <v>40942.790999999997</v>
      </c>
      <c r="I69" s="11">
        <v>0</v>
      </c>
      <c r="J69" s="11">
        <v>155507.80900000001</v>
      </c>
      <c r="K69" s="11">
        <v>66607.028000000006</v>
      </c>
      <c r="L69" s="11">
        <v>0</v>
      </c>
      <c r="M69" s="11">
        <v>0</v>
      </c>
    </row>
    <row r="70" spans="1:13" x14ac:dyDescent="0.2">
      <c r="A70" s="10" t="s">
        <v>51</v>
      </c>
      <c r="B70" s="26" t="s">
        <v>1</v>
      </c>
      <c r="C70" s="27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</row>
    <row r="71" spans="1:13" x14ac:dyDescent="0.2">
      <c r="A71" s="10" t="s">
        <v>51</v>
      </c>
      <c r="B71" s="14" t="s">
        <v>2</v>
      </c>
      <c r="C71" s="11">
        <v>189228.929</v>
      </c>
      <c r="D71" s="11">
        <v>0</v>
      </c>
      <c r="E71" s="11">
        <v>11522.251999999999</v>
      </c>
      <c r="F71" s="11">
        <v>177706.677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</row>
    <row r="72" spans="1:13" x14ac:dyDescent="0.2">
      <c r="A72" s="1" t="s">
        <v>0</v>
      </c>
      <c r="B72" s="20"/>
      <c r="C72" s="3">
        <v>1240728.9600000002</v>
      </c>
      <c r="D72" s="3">
        <v>481469.44500000007</v>
      </c>
      <c r="E72" s="3">
        <v>217705.16499999995</v>
      </c>
      <c r="F72" s="3">
        <v>278496.72199999995</v>
      </c>
      <c r="G72" s="3">
        <v>0</v>
      </c>
      <c r="H72" s="3">
        <v>40942.790999999997</v>
      </c>
      <c r="I72" s="3">
        <v>0</v>
      </c>
      <c r="J72" s="3">
        <v>155507.80899999998</v>
      </c>
      <c r="K72" s="3">
        <v>66607.028000000006</v>
      </c>
      <c r="L72" s="3">
        <v>0</v>
      </c>
      <c r="M72" s="3">
        <v>0</v>
      </c>
    </row>
    <row r="73" spans="1:13" s="25" customFormat="1" x14ac:dyDescent="0.2">
      <c r="A73" s="22" t="s">
        <v>54</v>
      </c>
      <c r="B73" s="23" t="s">
        <v>52</v>
      </c>
      <c r="C73" s="24">
        <v>3717670.63</v>
      </c>
      <c r="D73" s="24">
        <v>1126620.915</v>
      </c>
      <c r="E73" s="24">
        <v>610359.42800000007</v>
      </c>
      <c r="F73" s="24">
        <v>1201242.746</v>
      </c>
      <c r="G73" s="24">
        <v>10190.047999999999</v>
      </c>
      <c r="H73" s="24">
        <v>135637.27500000002</v>
      </c>
      <c r="I73" s="24">
        <v>5236.2219999999998</v>
      </c>
      <c r="J73" s="24">
        <v>328719.538</v>
      </c>
      <c r="K73" s="24">
        <v>137378.63699999999</v>
      </c>
      <c r="L73" s="24">
        <v>70611.285000000003</v>
      </c>
      <c r="M73" s="24">
        <v>91674.535999999993</v>
      </c>
    </row>
    <row r="74" spans="1:13" x14ac:dyDescent="0.2">
      <c r="A74" s="22" t="s">
        <v>54</v>
      </c>
      <c r="B74" s="14" t="s">
        <v>1</v>
      </c>
      <c r="C74" s="11">
        <v>767784.1829999995</v>
      </c>
      <c r="D74" s="11">
        <v>350935.69799999928</v>
      </c>
      <c r="E74" s="11">
        <v>126520.44400000006</v>
      </c>
      <c r="F74" s="11">
        <v>116898.16200000088</v>
      </c>
      <c r="G74" s="11">
        <v>2727.4910000000018</v>
      </c>
      <c r="H74" s="11">
        <v>47604.877999999997</v>
      </c>
      <c r="I74" s="11">
        <v>0</v>
      </c>
      <c r="J74" s="11">
        <v>115054.27499999998</v>
      </c>
      <c r="K74" s="11">
        <v>2977.0320000000647</v>
      </c>
      <c r="L74" s="11">
        <v>3792.054999999993</v>
      </c>
      <c r="M74" s="11">
        <v>1274.1480000000156</v>
      </c>
    </row>
    <row r="75" spans="1:13" x14ac:dyDescent="0.2">
      <c r="A75" s="22" t="s">
        <v>54</v>
      </c>
      <c r="B75" s="14" t="s">
        <v>2</v>
      </c>
      <c r="C75" s="11">
        <v>1496941.6869999999</v>
      </c>
      <c r="D75" s="11">
        <v>0</v>
      </c>
      <c r="E75" s="11">
        <v>94504.166000000012</v>
      </c>
      <c r="F75" s="11">
        <v>1402437.5210000002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</row>
    <row r="76" spans="1:13" x14ac:dyDescent="0.2">
      <c r="A76" s="22" t="s">
        <v>54</v>
      </c>
      <c r="B76" s="14" t="s">
        <v>53</v>
      </c>
      <c r="C76" s="11">
        <v>258673.405</v>
      </c>
      <c r="D76" s="11">
        <v>121113.07299999999</v>
      </c>
      <c r="E76" s="11">
        <v>33702.534</v>
      </c>
      <c r="F76" s="11">
        <v>37872.875999999997</v>
      </c>
      <c r="G76" s="11">
        <v>549.39400000000001</v>
      </c>
      <c r="H76" s="11">
        <v>18141.334000000003</v>
      </c>
      <c r="I76" s="11">
        <v>0</v>
      </c>
      <c r="J76" s="11">
        <v>30364.357000000004</v>
      </c>
      <c r="K76" s="11">
        <v>16929.837</v>
      </c>
      <c r="L76" s="11">
        <v>0</v>
      </c>
      <c r="M76" s="11">
        <v>0</v>
      </c>
    </row>
    <row r="77" spans="1:13" x14ac:dyDescent="0.2">
      <c r="A77" s="1" t="s">
        <v>0</v>
      </c>
      <c r="B77" s="20"/>
      <c r="C77" s="3">
        <v>6241069.9049999993</v>
      </c>
      <c r="D77" s="3">
        <v>1598669.6859999993</v>
      </c>
      <c r="E77" s="3">
        <v>865086.57200000016</v>
      </c>
      <c r="F77" s="3">
        <v>2758451.3050000011</v>
      </c>
      <c r="G77" s="3">
        <v>13466.933000000001</v>
      </c>
      <c r="H77" s="3">
        <v>201383.48700000002</v>
      </c>
      <c r="I77" s="3">
        <v>5236.2219999999998</v>
      </c>
      <c r="J77" s="3">
        <v>474138.17</v>
      </c>
      <c r="K77" s="3">
        <v>157285.50600000005</v>
      </c>
      <c r="L77" s="3">
        <v>74403.34</v>
      </c>
      <c r="M77" s="3">
        <v>92948.684000000008</v>
      </c>
    </row>
    <row r="78" spans="1:13" s="25" customFormat="1" x14ac:dyDescent="0.2">
      <c r="A78" s="22" t="s">
        <v>56</v>
      </c>
      <c r="B78" s="23" t="s">
        <v>55</v>
      </c>
      <c r="C78" s="24">
        <v>1214819.5830000001</v>
      </c>
      <c r="D78" s="24">
        <v>691316.25099999993</v>
      </c>
      <c r="E78" s="24">
        <v>149424.11799999999</v>
      </c>
      <c r="F78" s="24">
        <v>220330.91000000003</v>
      </c>
      <c r="G78" s="24">
        <v>41241.753000000004</v>
      </c>
      <c r="H78" s="24">
        <v>52656.633000000002</v>
      </c>
      <c r="I78" s="24">
        <v>0</v>
      </c>
      <c r="J78" s="24">
        <v>0</v>
      </c>
      <c r="K78" s="24">
        <v>59849.917999999998</v>
      </c>
      <c r="L78" s="24">
        <v>0</v>
      </c>
      <c r="M78" s="24">
        <v>0</v>
      </c>
    </row>
    <row r="79" spans="1:13" x14ac:dyDescent="0.2">
      <c r="A79" s="22" t="s">
        <v>56</v>
      </c>
      <c r="B79" s="14" t="s">
        <v>1</v>
      </c>
      <c r="C79" s="11">
        <v>650056.45499999973</v>
      </c>
      <c r="D79" s="11">
        <v>305683.23600000015</v>
      </c>
      <c r="E79" s="11">
        <v>72187.982000000018</v>
      </c>
      <c r="F79" s="11">
        <v>180459.12899999993</v>
      </c>
      <c r="G79" s="11">
        <v>17899.28100000001</v>
      </c>
      <c r="H79" s="11">
        <v>29801.409999999989</v>
      </c>
      <c r="I79" s="11">
        <v>0</v>
      </c>
      <c r="J79" s="11">
        <v>0</v>
      </c>
      <c r="K79" s="11">
        <v>15982.207999999977</v>
      </c>
      <c r="L79" s="11">
        <v>24089.962</v>
      </c>
      <c r="M79" s="11">
        <v>3953.2470000000003</v>
      </c>
    </row>
    <row r="80" spans="1:13" x14ac:dyDescent="0.2">
      <c r="A80" s="22" t="s">
        <v>56</v>
      </c>
      <c r="B80" s="14" t="s">
        <v>2</v>
      </c>
      <c r="C80" s="11">
        <v>63692.859999999993</v>
      </c>
      <c r="D80" s="11">
        <v>0</v>
      </c>
      <c r="E80" s="11">
        <v>1805.16</v>
      </c>
      <c r="F80" s="11">
        <v>61887.69999999999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</row>
    <row r="81" spans="1:13" x14ac:dyDescent="0.2">
      <c r="A81" s="1" t="s">
        <v>0</v>
      </c>
      <c r="B81" s="20"/>
      <c r="C81" s="3">
        <v>1928568.8979999998</v>
      </c>
      <c r="D81" s="3">
        <v>996999.48700000008</v>
      </c>
      <c r="E81" s="3">
        <v>223417.26</v>
      </c>
      <c r="F81" s="3">
        <v>462677.73899999994</v>
      </c>
      <c r="G81" s="3">
        <v>59141.034000000014</v>
      </c>
      <c r="H81" s="3">
        <v>82458.042999999991</v>
      </c>
      <c r="I81" s="3">
        <v>0</v>
      </c>
      <c r="J81" s="3">
        <v>0</v>
      </c>
      <c r="K81" s="3">
        <v>75832.125999999975</v>
      </c>
      <c r="L81" s="3">
        <v>24089.962</v>
      </c>
      <c r="M81" s="3">
        <v>3953.2470000000003</v>
      </c>
    </row>
    <row r="82" spans="1:13" s="25" customFormat="1" x14ac:dyDescent="0.2">
      <c r="A82" s="22" t="s">
        <v>58</v>
      </c>
      <c r="B82" s="23" t="s">
        <v>57</v>
      </c>
      <c r="C82" s="24">
        <v>632867.80900000001</v>
      </c>
      <c r="D82" s="24">
        <v>201607.86500000002</v>
      </c>
      <c r="E82" s="24">
        <v>0</v>
      </c>
      <c r="F82" s="24">
        <v>0</v>
      </c>
      <c r="G82" s="24">
        <v>0</v>
      </c>
      <c r="H82" s="24">
        <v>19469.170000000002</v>
      </c>
      <c r="I82" s="24">
        <v>0</v>
      </c>
      <c r="J82" s="24">
        <v>0</v>
      </c>
      <c r="K82" s="24">
        <v>0</v>
      </c>
      <c r="L82" s="24">
        <v>0</v>
      </c>
      <c r="M82" s="24">
        <v>411790.77400000003</v>
      </c>
    </row>
    <row r="83" spans="1:13" x14ac:dyDescent="0.2">
      <c r="A83" s="22" t="s">
        <v>58</v>
      </c>
      <c r="B83" s="14" t="s">
        <v>1</v>
      </c>
      <c r="C83" s="11">
        <v>692247.73226944415</v>
      </c>
      <c r="D83" s="11">
        <v>315265.6476589432</v>
      </c>
      <c r="E83" s="11">
        <v>169014.72281306385</v>
      </c>
      <c r="F83" s="11">
        <v>142744.20943944436</v>
      </c>
      <c r="G83" s="11">
        <v>4317.893</v>
      </c>
      <c r="H83" s="11">
        <v>48064.713115316918</v>
      </c>
      <c r="I83" s="11">
        <v>0</v>
      </c>
      <c r="J83" s="11">
        <v>2518.0759964700155</v>
      </c>
      <c r="K83" s="11">
        <v>10283.078246205663</v>
      </c>
      <c r="L83" s="11">
        <v>39.392000000000003</v>
      </c>
      <c r="M83" s="11">
        <v>-1.1641532182693481E-10</v>
      </c>
    </row>
    <row r="84" spans="1:13" x14ac:dyDescent="0.2">
      <c r="A84" s="22" t="s">
        <v>58</v>
      </c>
      <c r="B84" s="14" t="s">
        <v>2</v>
      </c>
      <c r="C84" s="11">
        <v>751511.41300000006</v>
      </c>
      <c r="D84" s="11">
        <v>0</v>
      </c>
      <c r="E84" s="11">
        <v>103324.11500000002</v>
      </c>
      <c r="F84" s="11">
        <v>648187.29800000007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</row>
    <row r="85" spans="1:13" x14ac:dyDescent="0.2">
      <c r="A85" s="1" t="s">
        <v>0</v>
      </c>
      <c r="B85" s="20"/>
      <c r="C85" s="3">
        <v>2076626.9542694443</v>
      </c>
      <c r="D85" s="3">
        <v>516873.51265894325</v>
      </c>
      <c r="E85" s="3">
        <v>272338.83781306387</v>
      </c>
      <c r="F85" s="3">
        <v>790931.50743944442</v>
      </c>
      <c r="G85" s="3">
        <v>4317.893</v>
      </c>
      <c r="H85" s="3">
        <v>67533.883115316916</v>
      </c>
      <c r="I85" s="3">
        <v>0</v>
      </c>
      <c r="J85" s="3">
        <v>2518.0759964700155</v>
      </c>
      <c r="K85" s="3">
        <v>10283.078246205663</v>
      </c>
      <c r="L85" s="3">
        <v>39.392000000000003</v>
      </c>
      <c r="M85" s="3">
        <v>411790.77399999992</v>
      </c>
    </row>
    <row r="86" spans="1:13" s="25" customFormat="1" x14ac:dyDescent="0.2">
      <c r="A86" s="22" t="s">
        <v>60</v>
      </c>
      <c r="B86" s="23" t="s">
        <v>59</v>
      </c>
      <c r="C86" s="24">
        <v>1135384.3469999998</v>
      </c>
      <c r="D86" s="24">
        <v>416370.61099999998</v>
      </c>
      <c r="E86" s="24">
        <v>194384.046</v>
      </c>
      <c r="F86" s="24">
        <v>316133.64499999996</v>
      </c>
      <c r="G86" s="24">
        <v>27574.380000000008</v>
      </c>
      <c r="H86" s="24">
        <v>65725.436000000002</v>
      </c>
      <c r="I86" s="24">
        <v>0</v>
      </c>
      <c r="J86" s="24">
        <v>23657.657000000007</v>
      </c>
      <c r="K86" s="24">
        <v>61526.912000000004</v>
      </c>
      <c r="L86" s="24">
        <v>30011.659999999996</v>
      </c>
      <c r="M86" s="24">
        <v>0</v>
      </c>
    </row>
    <row r="87" spans="1:13" x14ac:dyDescent="0.2">
      <c r="A87" s="22" t="s">
        <v>60</v>
      </c>
      <c r="B87" s="14" t="s">
        <v>1</v>
      </c>
      <c r="C87" s="11">
        <v>310490.36399999971</v>
      </c>
      <c r="D87" s="11">
        <v>122810.17200000008</v>
      </c>
      <c r="E87" s="11">
        <v>109907.77900000005</v>
      </c>
      <c r="F87" s="11">
        <v>41670.512000000046</v>
      </c>
      <c r="G87" s="11">
        <v>18514.217999999997</v>
      </c>
      <c r="H87" s="11">
        <v>13573.017999999996</v>
      </c>
      <c r="I87" s="11">
        <v>0</v>
      </c>
      <c r="J87" s="11">
        <v>606.47699999999531</v>
      </c>
      <c r="K87" s="11">
        <v>3408.1880000000019</v>
      </c>
      <c r="L87" s="11">
        <v>0</v>
      </c>
      <c r="M87" s="11">
        <v>0</v>
      </c>
    </row>
    <row r="88" spans="1:13" x14ac:dyDescent="0.2">
      <c r="A88" s="22" t="s">
        <v>60</v>
      </c>
      <c r="B88" s="14" t="s">
        <v>2</v>
      </c>
      <c r="C88" s="11">
        <v>335022.74800000002</v>
      </c>
      <c r="D88" s="11">
        <v>0</v>
      </c>
      <c r="E88" s="11">
        <v>18771.588</v>
      </c>
      <c r="F88" s="11">
        <v>316251.16000000003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</row>
    <row r="89" spans="1:13" x14ac:dyDescent="0.2">
      <c r="A89" s="1" t="s">
        <v>0</v>
      </c>
      <c r="B89" s="20"/>
      <c r="C89" s="3">
        <v>1780897.4589999996</v>
      </c>
      <c r="D89" s="3">
        <v>539180.78300000005</v>
      </c>
      <c r="E89" s="3">
        <v>323063.41300000006</v>
      </c>
      <c r="F89" s="3">
        <v>674055.31700000004</v>
      </c>
      <c r="G89" s="3">
        <v>46088.598000000005</v>
      </c>
      <c r="H89" s="3">
        <v>79298.453999999998</v>
      </c>
      <c r="I89" s="3">
        <v>0</v>
      </c>
      <c r="J89" s="3">
        <v>24264.134000000002</v>
      </c>
      <c r="K89" s="3">
        <v>64935.100000000006</v>
      </c>
      <c r="L89" s="3">
        <v>30011.659999999996</v>
      </c>
      <c r="M89" s="3">
        <v>0</v>
      </c>
    </row>
    <row r="90" spans="1:13" s="25" customFormat="1" x14ac:dyDescent="0.2">
      <c r="A90" s="22" t="s">
        <v>63</v>
      </c>
      <c r="B90" s="23" t="s">
        <v>64</v>
      </c>
      <c r="C90" s="24">
        <v>1644500</v>
      </c>
      <c r="D90" s="24">
        <v>853815.28999999992</v>
      </c>
      <c r="E90" s="24">
        <v>437426.19099999999</v>
      </c>
      <c r="F90" s="24">
        <v>152970.60399999999</v>
      </c>
      <c r="G90" s="24">
        <v>0</v>
      </c>
      <c r="H90" s="24">
        <v>103535.25900000001</v>
      </c>
      <c r="I90" s="24">
        <v>0</v>
      </c>
      <c r="J90" s="24">
        <v>13647.304</v>
      </c>
      <c r="K90" s="24">
        <v>83105.351999999984</v>
      </c>
      <c r="L90" s="24">
        <v>0</v>
      </c>
      <c r="M90" s="24">
        <v>0</v>
      </c>
    </row>
    <row r="91" spans="1:13" x14ac:dyDescent="0.2">
      <c r="A91" s="22" t="s">
        <v>63</v>
      </c>
      <c r="B91" s="14" t="s">
        <v>1</v>
      </c>
      <c r="C91" s="11">
        <v>3.637978807091713E-10</v>
      </c>
      <c r="D91" s="11">
        <v>-1.1641532182693481E-10</v>
      </c>
      <c r="E91" s="11">
        <v>1.1641532182693481E-10</v>
      </c>
      <c r="F91" s="11">
        <v>7.2759576141834259E-11</v>
      </c>
      <c r="G91" s="11">
        <v>0</v>
      </c>
      <c r="H91" s="11">
        <v>-1.4551915228366852E-11</v>
      </c>
      <c r="I91" s="11">
        <v>0</v>
      </c>
      <c r="J91" s="11">
        <v>0</v>
      </c>
      <c r="K91" s="11">
        <v>1.4551915228366852E-11</v>
      </c>
      <c r="L91" s="11">
        <v>0</v>
      </c>
      <c r="M91" s="11">
        <v>0</v>
      </c>
    </row>
    <row r="92" spans="1:13" x14ac:dyDescent="0.2">
      <c r="A92" s="22" t="s">
        <v>63</v>
      </c>
      <c r="B92" s="14" t="s">
        <v>2</v>
      </c>
      <c r="C92" s="11">
        <v>109169.40000000001</v>
      </c>
      <c r="D92" s="11">
        <v>0</v>
      </c>
      <c r="E92" s="11">
        <v>46693.200000000012</v>
      </c>
      <c r="F92" s="11">
        <v>62476.2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</row>
    <row r="93" spans="1:13" x14ac:dyDescent="0.2">
      <c r="A93" s="1" t="s">
        <v>0</v>
      </c>
      <c r="B93" s="20"/>
      <c r="C93" s="3">
        <v>1753669.4000000004</v>
      </c>
      <c r="D93" s="3">
        <v>853815.2899999998</v>
      </c>
      <c r="E93" s="3">
        <v>484119.39100000012</v>
      </c>
      <c r="F93" s="3">
        <v>215446.80400000006</v>
      </c>
      <c r="G93" s="3">
        <v>0</v>
      </c>
      <c r="H93" s="3">
        <v>103535.25899999999</v>
      </c>
      <c r="I93" s="3">
        <v>0</v>
      </c>
      <c r="J93" s="3">
        <v>13647.304</v>
      </c>
      <c r="K93" s="3">
        <v>83105.351999999999</v>
      </c>
      <c r="L93" s="3">
        <v>0</v>
      </c>
      <c r="M93" s="3">
        <v>0</v>
      </c>
    </row>
    <row r="94" spans="1:13" s="25" customFormat="1" x14ac:dyDescent="0.2">
      <c r="A94" s="22" t="s">
        <v>66</v>
      </c>
      <c r="B94" s="23" t="s">
        <v>65</v>
      </c>
      <c r="C94" s="24">
        <v>1519455.7779999999</v>
      </c>
      <c r="D94" s="24">
        <v>882987.478</v>
      </c>
      <c r="E94" s="24">
        <v>94883.592999999993</v>
      </c>
      <c r="F94" s="24">
        <v>280300.71999999997</v>
      </c>
      <c r="G94" s="24">
        <v>24872.013999999999</v>
      </c>
      <c r="H94" s="24">
        <v>67459.165999999997</v>
      </c>
      <c r="I94" s="24">
        <v>0</v>
      </c>
      <c r="J94" s="24">
        <v>65691.04800000001</v>
      </c>
      <c r="K94" s="24">
        <v>103261.75900000001</v>
      </c>
      <c r="L94" s="24">
        <v>0</v>
      </c>
      <c r="M94" s="24">
        <v>0</v>
      </c>
    </row>
    <row r="95" spans="1:13" x14ac:dyDescent="0.2">
      <c r="A95" s="22" t="s">
        <v>66</v>
      </c>
      <c r="B95" s="14" t="s">
        <v>1</v>
      </c>
      <c r="C95" s="11">
        <v>68172.290999999968</v>
      </c>
      <c r="D95" s="11">
        <v>34978.531000000075</v>
      </c>
      <c r="E95" s="11">
        <v>9380.2860000000219</v>
      </c>
      <c r="F95" s="11">
        <v>6100.5920000000624</v>
      </c>
      <c r="G95" s="11">
        <v>3966.5059999999976</v>
      </c>
      <c r="H95" s="11">
        <v>5177.1369999999879</v>
      </c>
      <c r="I95" s="11">
        <v>0</v>
      </c>
      <c r="J95" s="11">
        <v>6512.640000000014</v>
      </c>
      <c r="K95" s="11">
        <v>2056.5989999999874</v>
      </c>
      <c r="L95" s="11">
        <v>0</v>
      </c>
      <c r="M95" s="11">
        <v>0</v>
      </c>
    </row>
    <row r="96" spans="1:13" x14ac:dyDescent="0.2">
      <c r="A96" s="22" t="s">
        <v>66</v>
      </c>
      <c r="B96" s="14" t="s">
        <v>2</v>
      </c>
      <c r="C96" s="11">
        <v>429361.82799999998</v>
      </c>
      <c r="D96" s="11">
        <v>0</v>
      </c>
      <c r="E96" s="11">
        <v>32500.138999999996</v>
      </c>
      <c r="F96" s="11">
        <v>394084.348</v>
      </c>
      <c r="G96" s="11">
        <v>2777.3410000000003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</row>
    <row r="97" spans="1:13" x14ac:dyDescent="0.2">
      <c r="A97" s="1" t="s">
        <v>0</v>
      </c>
      <c r="B97" s="20"/>
      <c r="C97" s="3">
        <v>2016989.8969999999</v>
      </c>
      <c r="D97" s="3">
        <v>917966.00900000008</v>
      </c>
      <c r="E97" s="3">
        <v>136764.01800000001</v>
      </c>
      <c r="F97" s="3">
        <v>680485.66</v>
      </c>
      <c r="G97" s="3">
        <v>31615.860999999997</v>
      </c>
      <c r="H97" s="3">
        <v>72636.302999999985</v>
      </c>
      <c r="I97" s="3">
        <v>0</v>
      </c>
      <c r="J97" s="3">
        <v>72203.688000000024</v>
      </c>
      <c r="K97" s="3">
        <v>105318.35799999999</v>
      </c>
      <c r="L97" s="3">
        <v>0</v>
      </c>
      <c r="M97" s="3">
        <v>0</v>
      </c>
    </row>
    <row r="98" spans="1:13" s="25" customFormat="1" x14ac:dyDescent="0.2">
      <c r="A98" s="22" t="s">
        <v>68</v>
      </c>
      <c r="B98" s="23" t="s">
        <v>67</v>
      </c>
      <c r="C98" s="24">
        <v>1083170.0009999999</v>
      </c>
      <c r="D98" s="24">
        <v>452928.59800000006</v>
      </c>
      <c r="E98" s="24">
        <v>265507.65500000003</v>
      </c>
      <c r="F98" s="24">
        <v>182711.21000000002</v>
      </c>
      <c r="G98" s="24">
        <v>0</v>
      </c>
      <c r="H98" s="24">
        <v>64627.890999999996</v>
      </c>
      <c r="I98" s="24">
        <v>0</v>
      </c>
      <c r="J98" s="24">
        <v>42368.284</v>
      </c>
      <c r="K98" s="24">
        <v>75026.363000000012</v>
      </c>
      <c r="L98" s="24">
        <v>0</v>
      </c>
      <c r="M98" s="24">
        <v>0</v>
      </c>
    </row>
    <row r="99" spans="1:13" x14ac:dyDescent="0.2">
      <c r="A99" s="22" t="s">
        <v>68</v>
      </c>
      <c r="B99" s="14" t="s">
        <v>1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</row>
    <row r="100" spans="1:13" x14ac:dyDescent="0.2">
      <c r="A100" s="22" t="s">
        <v>68</v>
      </c>
      <c r="B100" s="14" t="s">
        <v>2</v>
      </c>
      <c r="C100" s="11">
        <v>348880.83100000001</v>
      </c>
      <c r="D100" s="11">
        <v>0</v>
      </c>
      <c r="E100" s="11">
        <v>19865.847999999998</v>
      </c>
      <c r="F100" s="11">
        <v>329014.98300000001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</row>
    <row r="101" spans="1:13" x14ac:dyDescent="0.2">
      <c r="A101" s="1" t="s">
        <v>0</v>
      </c>
      <c r="B101" s="20"/>
      <c r="C101" s="3">
        <v>1432050.8319999999</v>
      </c>
      <c r="D101" s="3">
        <v>452928.598</v>
      </c>
      <c r="E101" s="3">
        <v>285373.50300000003</v>
      </c>
      <c r="F101" s="3">
        <v>511726.19300000009</v>
      </c>
      <c r="G101" s="3">
        <v>0</v>
      </c>
      <c r="H101" s="3">
        <v>64627.891000000003</v>
      </c>
      <c r="I101" s="3">
        <v>0</v>
      </c>
      <c r="J101" s="3">
        <v>42368.284</v>
      </c>
      <c r="K101" s="3">
        <v>75026.362999999998</v>
      </c>
      <c r="L101" s="3">
        <v>0</v>
      </c>
      <c r="M101" s="3">
        <v>0</v>
      </c>
    </row>
    <row r="102" spans="1:13" s="25" customFormat="1" x14ac:dyDescent="0.2">
      <c r="A102" s="22" t="s">
        <v>70</v>
      </c>
      <c r="B102" s="23" t="s">
        <v>69</v>
      </c>
      <c r="C102" s="24">
        <v>523480.94799999992</v>
      </c>
      <c r="D102" s="24">
        <v>232312.86399999997</v>
      </c>
      <c r="E102" s="24">
        <v>107915.92999999998</v>
      </c>
      <c r="F102" s="24">
        <v>90423.447</v>
      </c>
      <c r="G102" s="24">
        <v>22787.768</v>
      </c>
      <c r="H102" s="24">
        <v>33404.961000000003</v>
      </c>
      <c r="I102" s="24">
        <v>0</v>
      </c>
      <c r="J102" s="24">
        <v>0</v>
      </c>
      <c r="K102" s="24">
        <v>35235.005999999994</v>
      </c>
      <c r="L102" s="24">
        <v>0</v>
      </c>
      <c r="M102" s="24">
        <v>1400.972</v>
      </c>
    </row>
    <row r="103" spans="1:13" x14ac:dyDescent="0.2">
      <c r="A103" s="22" t="s">
        <v>70</v>
      </c>
      <c r="B103" s="14" t="s">
        <v>1</v>
      </c>
      <c r="C103" s="21">
        <v>39058.803867249502</v>
      </c>
      <c r="D103" s="21">
        <v>18031.990751742178</v>
      </c>
      <c r="E103" s="21">
        <v>13106.502107266564</v>
      </c>
      <c r="F103" s="21">
        <v>0</v>
      </c>
      <c r="G103" s="21">
        <v>0</v>
      </c>
      <c r="H103" s="21">
        <v>5261.1723473495731</v>
      </c>
      <c r="I103" s="21">
        <v>0</v>
      </c>
      <c r="J103" s="21">
        <v>0</v>
      </c>
      <c r="K103" s="21">
        <v>1277.6460903825505</v>
      </c>
      <c r="L103" s="21">
        <v>0</v>
      </c>
      <c r="M103" s="21">
        <v>1381.492570508635</v>
      </c>
    </row>
    <row r="104" spans="1:13" x14ac:dyDescent="0.2">
      <c r="A104" s="22" t="s">
        <v>70</v>
      </c>
      <c r="B104" s="14" t="s">
        <v>2</v>
      </c>
      <c r="C104" s="11">
        <v>499794.10000000009</v>
      </c>
      <c r="D104" s="11">
        <v>0</v>
      </c>
      <c r="E104" s="11">
        <v>0</v>
      </c>
      <c r="F104" s="11">
        <v>499794.10000000009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</row>
    <row r="105" spans="1:13" x14ac:dyDescent="0.2">
      <c r="A105" s="1" t="s">
        <v>0</v>
      </c>
      <c r="B105" s="20"/>
      <c r="C105" s="3">
        <v>1062333.8518672492</v>
      </c>
      <c r="D105" s="3">
        <v>250344.85475174218</v>
      </c>
      <c r="E105" s="3">
        <v>121022.43210726656</v>
      </c>
      <c r="F105" s="3">
        <v>590217.54700000014</v>
      </c>
      <c r="G105" s="3">
        <v>22787.768000000004</v>
      </c>
      <c r="H105" s="3">
        <v>38666.133347349576</v>
      </c>
      <c r="I105" s="3">
        <v>0</v>
      </c>
      <c r="J105" s="3">
        <v>0</v>
      </c>
      <c r="K105" s="3">
        <v>36512.652090382559</v>
      </c>
      <c r="L105" s="3">
        <v>0</v>
      </c>
      <c r="M105" s="3">
        <v>2782.4645705086346</v>
      </c>
    </row>
    <row r="106" spans="1:13" s="25" customFormat="1" x14ac:dyDescent="0.2">
      <c r="A106" s="22" t="s">
        <v>71</v>
      </c>
      <c r="B106" s="23" t="s">
        <v>84</v>
      </c>
      <c r="C106" s="24">
        <v>6873953.5840000007</v>
      </c>
      <c r="D106" s="24">
        <v>2959815.3660000004</v>
      </c>
      <c r="E106" s="24">
        <v>1335232.73</v>
      </c>
      <c r="F106" s="24">
        <v>1723957.6159999997</v>
      </c>
      <c r="G106" s="24">
        <v>170770.51500000001</v>
      </c>
      <c r="H106" s="24">
        <v>357024.54100000003</v>
      </c>
      <c r="I106" s="24">
        <v>0</v>
      </c>
      <c r="J106" s="24">
        <v>12766.42</v>
      </c>
      <c r="K106" s="24">
        <v>181579.37599999996</v>
      </c>
      <c r="L106" s="24">
        <v>132663.272</v>
      </c>
      <c r="M106" s="24">
        <v>143.74799999999999</v>
      </c>
    </row>
    <row r="107" spans="1:13" x14ac:dyDescent="0.2">
      <c r="A107" s="22" t="s">
        <v>71</v>
      </c>
      <c r="B107" s="14" t="s">
        <v>1</v>
      </c>
      <c r="C107" s="11">
        <v>898186.20000000345</v>
      </c>
      <c r="D107" s="11">
        <v>313623.36999999965</v>
      </c>
      <c r="E107" s="11">
        <v>129415.06000000006</v>
      </c>
      <c r="F107" s="11">
        <v>301226.30899999989</v>
      </c>
      <c r="G107" s="11">
        <v>15720.626999999949</v>
      </c>
      <c r="H107" s="11">
        <v>51500.951999999932</v>
      </c>
      <c r="I107" s="11">
        <v>0</v>
      </c>
      <c r="J107" s="11">
        <v>288.69600000000173</v>
      </c>
      <c r="K107" s="11">
        <v>12132.583000000013</v>
      </c>
      <c r="L107" s="11">
        <v>69377.141999999963</v>
      </c>
      <c r="M107" s="11">
        <v>4901.4610000000002</v>
      </c>
    </row>
    <row r="108" spans="1:13" x14ac:dyDescent="0.2">
      <c r="A108" s="22" t="s">
        <v>71</v>
      </c>
      <c r="B108" s="14" t="s">
        <v>2</v>
      </c>
      <c r="C108" s="11">
        <v>2907370.594</v>
      </c>
      <c r="D108" s="11">
        <v>0</v>
      </c>
      <c r="E108" s="11">
        <v>148343.44900000002</v>
      </c>
      <c r="F108" s="11">
        <v>2759027.145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</row>
    <row r="109" spans="1:13" x14ac:dyDescent="0.2">
      <c r="A109" s="1" t="s">
        <v>0</v>
      </c>
      <c r="B109" s="20"/>
      <c r="C109" s="3">
        <v>10679510.378000004</v>
      </c>
      <c r="D109" s="3">
        <v>3273438.736</v>
      </c>
      <c r="E109" s="3">
        <v>1612991.2390000001</v>
      </c>
      <c r="F109" s="3">
        <v>4784211.0699999994</v>
      </c>
      <c r="G109" s="3">
        <v>186491.14199999996</v>
      </c>
      <c r="H109" s="3">
        <v>408525.49299999996</v>
      </c>
      <c r="I109" s="3">
        <v>0</v>
      </c>
      <c r="J109" s="3">
        <v>13055.116000000002</v>
      </c>
      <c r="K109" s="3">
        <v>193711.95899999997</v>
      </c>
      <c r="L109" s="3">
        <v>202040.41399999996</v>
      </c>
      <c r="M109" s="3">
        <v>5045.2089999999998</v>
      </c>
    </row>
    <row r="110" spans="1:13" s="25" customFormat="1" x14ac:dyDescent="0.2">
      <c r="A110" s="22" t="s">
        <v>73</v>
      </c>
      <c r="B110" s="23" t="s">
        <v>72</v>
      </c>
      <c r="C110" s="24">
        <v>1230770.6630000002</v>
      </c>
      <c r="D110" s="24">
        <v>780447.66299999983</v>
      </c>
      <c r="E110" s="24">
        <v>236910.73199999999</v>
      </c>
      <c r="F110" s="24">
        <v>70328.347999999998</v>
      </c>
      <c r="G110" s="24">
        <v>13584.086000000001</v>
      </c>
      <c r="H110" s="24">
        <v>54316.008999999998</v>
      </c>
      <c r="I110" s="24">
        <v>0</v>
      </c>
      <c r="J110" s="24">
        <v>0</v>
      </c>
      <c r="K110" s="24">
        <v>75183.824999999997</v>
      </c>
      <c r="L110" s="24">
        <v>0</v>
      </c>
      <c r="M110" s="24">
        <v>0</v>
      </c>
    </row>
    <row r="111" spans="1:13" x14ac:dyDescent="0.2">
      <c r="A111" s="22" t="s">
        <v>73</v>
      </c>
      <c r="B111" s="14" t="s">
        <v>1</v>
      </c>
      <c r="C111" s="11">
        <v>6633.5189999997965</v>
      </c>
      <c r="D111" s="11">
        <v>3.4924596548080444E-10</v>
      </c>
      <c r="E111" s="11">
        <v>0</v>
      </c>
      <c r="F111" s="11">
        <v>0</v>
      </c>
      <c r="G111" s="11">
        <v>0</v>
      </c>
      <c r="H111" s="11">
        <v>-7.2759576141834259E-12</v>
      </c>
      <c r="I111" s="11">
        <v>0</v>
      </c>
      <c r="J111" s="11">
        <v>0</v>
      </c>
      <c r="K111" s="11">
        <v>109.8130000000092</v>
      </c>
      <c r="L111" s="11">
        <v>6523.7060000000001</v>
      </c>
      <c r="M111" s="11">
        <v>0</v>
      </c>
    </row>
    <row r="112" spans="1:13" x14ac:dyDescent="0.2">
      <c r="A112" s="22" t="s">
        <v>73</v>
      </c>
      <c r="B112" s="14" t="s">
        <v>2</v>
      </c>
      <c r="C112" s="11">
        <v>93889.217000000004</v>
      </c>
      <c r="D112" s="11">
        <v>0</v>
      </c>
      <c r="E112" s="11">
        <v>15065.376999999997</v>
      </c>
      <c r="F112" s="11">
        <v>69227.78</v>
      </c>
      <c r="G112" s="11">
        <v>9596.06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</row>
    <row r="113" spans="1:13" x14ac:dyDescent="0.2">
      <c r="A113" s="1" t="s">
        <v>0</v>
      </c>
      <c r="B113" s="20"/>
      <c r="C113" s="3">
        <v>1331293.399</v>
      </c>
      <c r="D113" s="3">
        <v>780447.66300000018</v>
      </c>
      <c r="E113" s="3">
        <v>251976.109</v>
      </c>
      <c r="F113" s="3">
        <v>139556.12800000003</v>
      </c>
      <c r="G113" s="3">
        <v>23180.14599999999</v>
      </c>
      <c r="H113" s="3">
        <v>54316.008999999991</v>
      </c>
      <c r="I113" s="3">
        <v>0</v>
      </c>
      <c r="J113" s="3">
        <v>0</v>
      </c>
      <c r="K113" s="3">
        <v>75293.638000000006</v>
      </c>
      <c r="L113" s="3">
        <v>6523.7060000000001</v>
      </c>
      <c r="M113" s="3">
        <v>0</v>
      </c>
    </row>
    <row r="114" spans="1:13" s="25" customFormat="1" x14ac:dyDescent="0.2">
      <c r="A114" s="22" t="s">
        <v>75</v>
      </c>
      <c r="B114" s="23" t="s">
        <v>74</v>
      </c>
      <c r="C114" s="24">
        <v>194810.58099999998</v>
      </c>
      <c r="D114" s="24">
        <v>64793.154999999999</v>
      </c>
      <c r="E114" s="24">
        <v>32379.172000000002</v>
      </c>
      <c r="F114" s="24">
        <v>84893.695999999996</v>
      </c>
      <c r="G114" s="24">
        <v>1466.5989999999999</v>
      </c>
      <c r="H114" s="24">
        <v>0</v>
      </c>
      <c r="I114" s="24">
        <v>0</v>
      </c>
      <c r="J114" s="24">
        <v>0</v>
      </c>
      <c r="K114" s="24">
        <v>11277.959000000001</v>
      </c>
      <c r="L114" s="24">
        <v>0</v>
      </c>
      <c r="M114" s="24">
        <v>0</v>
      </c>
    </row>
    <row r="115" spans="1:13" x14ac:dyDescent="0.2">
      <c r="A115" s="22" t="s">
        <v>75</v>
      </c>
      <c r="B115" s="14" t="s">
        <v>1</v>
      </c>
      <c r="C115" s="11">
        <v>278995.1719999999</v>
      </c>
      <c r="D115" s="11">
        <v>79589.964999999997</v>
      </c>
      <c r="E115" s="11">
        <v>50024.557000000001</v>
      </c>
      <c r="F115" s="11">
        <v>124252.253</v>
      </c>
      <c r="G115" s="11">
        <v>0</v>
      </c>
      <c r="H115" s="11">
        <v>10099.486999999999</v>
      </c>
      <c r="I115" s="11">
        <v>0</v>
      </c>
      <c r="J115" s="11">
        <v>0</v>
      </c>
      <c r="K115" s="11">
        <v>15028.909999999998</v>
      </c>
      <c r="L115" s="11">
        <v>0</v>
      </c>
      <c r="M115" s="11">
        <v>0</v>
      </c>
    </row>
    <row r="116" spans="1:13" x14ac:dyDescent="0.2">
      <c r="A116" s="22" t="s">
        <v>75</v>
      </c>
      <c r="B116" s="14" t="s">
        <v>2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</row>
    <row r="117" spans="1:13" x14ac:dyDescent="0.2">
      <c r="A117" s="1" t="s">
        <v>0</v>
      </c>
      <c r="B117" s="20"/>
      <c r="C117" s="3">
        <v>473805.75299999991</v>
      </c>
      <c r="D117" s="3">
        <v>144383.12</v>
      </c>
      <c r="E117" s="3">
        <v>82403.729000000007</v>
      </c>
      <c r="F117" s="3">
        <v>209145.94899999999</v>
      </c>
      <c r="G117" s="3">
        <v>1466.5989999999999</v>
      </c>
      <c r="H117" s="3">
        <v>10099.486999999999</v>
      </c>
      <c r="I117" s="3">
        <v>0</v>
      </c>
      <c r="J117" s="3">
        <v>0</v>
      </c>
      <c r="K117" s="3">
        <v>26306.868999999999</v>
      </c>
      <c r="L117" s="3">
        <v>0</v>
      </c>
      <c r="M117" s="3">
        <v>0</v>
      </c>
    </row>
    <row r="118" spans="1:13" s="25" customFormat="1" x14ac:dyDescent="0.2">
      <c r="A118" s="22" t="s">
        <v>77</v>
      </c>
      <c r="B118" s="23" t="s">
        <v>76</v>
      </c>
      <c r="C118" s="24">
        <v>2475129.0710000005</v>
      </c>
      <c r="D118" s="24">
        <v>1405990.281</v>
      </c>
      <c r="E118" s="24">
        <v>443356.288</v>
      </c>
      <c r="F118" s="24">
        <v>499547.30000000005</v>
      </c>
      <c r="G118" s="24">
        <v>0</v>
      </c>
      <c r="H118" s="24">
        <v>126235.202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</row>
    <row r="119" spans="1:13" x14ac:dyDescent="0.2">
      <c r="A119" s="22" t="s">
        <v>77</v>
      </c>
      <c r="B119" s="14" t="s">
        <v>1</v>
      </c>
      <c r="C119" s="11">
        <v>-1.1059455573558807E-9</v>
      </c>
      <c r="D119" s="11">
        <v>2.3283064365386963E-10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</row>
    <row r="120" spans="1:13" x14ac:dyDescent="0.2">
      <c r="A120" s="22" t="s">
        <v>77</v>
      </c>
      <c r="B120" s="14" t="s">
        <v>2</v>
      </c>
      <c r="C120" s="11">
        <v>407682.10099999997</v>
      </c>
      <c r="D120" s="11">
        <v>0</v>
      </c>
      <c r="E120" s="11">
        <v>36029.016000000003</v>
      </c>
      <c r="F120" s="11">
        <v>371653.08500000002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</row>
    <row r="121" spans="1:13" x14ac:dyDescent="0.2">
      <c r="A121" s="1" t="s">
        <v>0</v>
      </c>
      <c r="B121" s="20"/>
      <c r="C121" s="3">
        <v>2882811.1719999993</v>
      </c>
      <c r="D121" s="3">
        <v>1405990.2810000002</v>
      </c>
      <c r="E121" s="3">
        <v>479385.304</v>
      </c>
      <c r="F121" s="3">
        <v>871200.38500000013</v>
      </c>
      <c r="G121" s="3">
        <v>0</v>
      </c>
      <c r="H121" s="3">
        <v>126235.202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</row>
    <row r="122" spans="1:13" x14ac:dyDescent="0.2">
      <c r="A122" s="19"/>
    </row>
    <row r="123" spans="1:13" x14ac:dyDescent="0.2">
      <c r="A123" s="1"/>
      <c r="B123" s="20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s="25" customFormat="1" x14ac:dyDescent="0.2">
      <c r="A124" s="22" t="s">
        <v>78</v>
      </c>
      <c r="B124" s="23" t="s">
        <v>79</v>
      </c>
      <c r="C124" s="24">
        <f>+SUM(C118,C114,C110,C106,C102,C98,C94,C90,C86,C82,C78,C76,C73,C69,C65,C63,C60,C58,C55,C51,C47,C43,C39,C35,C31,C27,C23,C19,C15,C11,C7)</f>
        <v>76910081.110644862</v>
      </c>
      <c r="D124" s="24">
        <f t="shared" ref="D124:M124" si="0">+SUM(D118,D114,D110,D106,D102,D98,D94,D90,D86,D82,D78,D76,D73,D69,D65,D63,D60,D58,D55,D51,D47,D43,D39,D35,D31,D27,D23,D19,D15,D11,D7)</f>
        <v>37015098.288767353</v>
      </c>
      <c r="E124" s="24">
        <f t="shared" si="0"/>
        <v>15316343.372530155</v>
      </c>
      <c r="F124" s="24">
        <f t="shared" si="0"/>
        <v>13205099.993521079</v>
      </c>
      <c r="G124" s="24">
        <f t="shared" si="0"/>
        <v>446175.05779548181</v>
      </c>
      <c r="H124" s="24">
        <f t="shared" si="0"/>
        <v>3426515.7332343948</v>
      </c>
      <c r="I124" s="24">
        <f t="shared" si="0"/>
        <v>565841.30500000005</v>
      </c>
      <c r="J124" s="24">
        <f t="shared" si="0"/>
        <v>785682.21514748642</v>
      </c>
      <c r="K124" s="24">
        <f t="shared" si="0"/>
        <v>3862584.4367355313</v>
      </c>
      <c r="L124" s="24">
        <f t="shared" si="0"/>
        <v>501880.83574551559</v>
      </c>
      <c r="M124" s="24">
        <f t="shared" si="0"/>
        <v>1784859.8721678676</v>
      </c>
    </row>
    <row r="125" spans="1:13" x14ac:dyDescent="0.2">
      <c r="A125" s="22" t="s">
        <v>78</v>
      </c>
      <c r="B125" s="14" t="s">
        <v>1</v>
      </c>
      <c r="C125" s="24">
        <f>+SUM(C119,C115,C111,C107,C103,C99,C95,C91,C87,C83,C79,C74,C70,C66,C61,C56,C52,C48,C44,C40,C36,C32,C28,C24,C20,C16,C12,C8)</f>
        <v>13459504.395536702</v>
      </c>
      <c r="D125" s="24">
        <f t="shared" ref="D125:M126" si="1">+SUM(D119,D115,D111,D107,D103,D99,D95,D91,D87,D83,D79,D74,D70,D66,D61,D56,D52,D48,D44,D40,D36,D32,D28,D24,D20,D16,D12,D8)</f>
        <v>5063328.4600127367</v>
      </c>
      <c r="E125" s="24">
        <f t="shared" si="1"/>
        <v>2392447.0195647855</v>
      </c>
      <c r="F125" s="24">
        <f t="shared" si="1"/>
        <v>3619212.9364394462</v>
      </c>
      <c r="G125" s="24">
        <f t="shared" si="1"/>
        <v>248934.83499999996</v>
      </c>
      <c r="H125" s="24">
        <f t="shared" si="1"/>
        <v>736842.21406182146</v>
      </c>
      <c r="I125" s="24">
        <f t="shared" si="1"/>
        <v>0</v>
      </c>
      <c r="J125" s="24">
        <f t="shared" si="1"/>
        <v>178883.12799647002</v>
      </c>
      <c r="K125" s="24">
        <f t="shared" si="1"/>
        <v>346646.69827762106</v>
      </c>
      <c r="L125" s="24">
        <f t="shared" si="1"/>
        <v>770740.98651254992</v>
      </c>
      <c r="M125" s="24">
        <f t="shared" si="1"/>
        <v>102468.1176712663</v>
      </c>
    </row>
    <row r="126" spans="1:13" x14ac:dyDescent="0.2">
      <c r="A126" s="22" t="s">
        <v>78</v>
      </c>
      <c r="B126" s="14" t="s">
        <v>2</v>
      </c>
      <c r="C126" s="24">
        <f>+SUM(C120,C116,C112,C108,C104,C100,C96,C92,C88,C84,C80,C75,C71,C67,C62,C57,C53,C49,C45,C41,C37,C33,C29,C25,C21,C17,C13,C9)</f>
        <v>25941496.097000003</v>
      </c>
      <c r="D126" s="24">
        <f t="shared" si="1"/>
        <v>0</v>
      </c>
      <c r="E126" s="24">
        <f t="shared" si="1"/>
        <v>2733426.2560000001</v>
      </c>
      <c r="F126" s="24">
        <f t="shared" si="1"/>
        <v>22646225.395999998</v>
      </c>
      <c r="G126" s="24">
        <f t="shared" si="1"/>
        <v>561844.44499999995</v>
      </c>
      <c r="H126" s="24">
        <f t="shared" si="1"/>
        <v>0</v>
      </c>
      <c r="I126" s="24">
        <f t="shared" si="1"/>
        <v>0</v>
      </c>
      <c r="J126" s="24">
        <f t="shared" si="1"/>
        <v>0</v>
      </c>
      <c r="K126" s="24">
        <f t="shared" si="1"/>
        <v>0</v>
      </c>
      <c r="L126" s="24">
        <f t="shared" si="1"/>
        <v>0</v>
      </c>
      <c r="M126" s="24">
        <f t="shared" si="1"/>
        <v>0</v>
      </c>
    </row>
    <row r="127" spans="1:13" x14ac:dyDescent="0.2">
      <c r="A127" s="1" t="s">
        <v>0</v>
      </c>
      <c r="B127" s="20"/>
      <c r="C127" s="3">
        <f>+C124+C125+C126</f>
        <v>116311081.60318157</v>
      </c>
      <c r="D127" s="3">
        <f t="shared" ref="D127:M127" si="2">+D124+D125+D126</f>
        <v>42078426.748780087</v>
      </c>
      <c r="E127" s="3">
        <f t="shared" si="2"/>
        <v>20442216.648094941</v>
      </c>
      <c r="F127" s="3">
        <f t="shared" si="2"/>
        <v>39470538.325960524</v>
      </c>
      <c r="G127" s="3">
        <f t="shared" si="2"/>
        <v>1256954.3377954816</v>
      </c>
      <c r="H127" s="3">
        <f t="shared" si="2"/>
        <v>4163357.9472962162</v>
      </c>
      <c r="I127" s="3">
        <f t="shared" si="2"/>
        <v>565841.30500000005</v>
      </c>
      <c r="J127" s="3">
        <f t="shared" si="2"/>
        <v>964565.3431439565</v>
      </c>
      <c r="K127" s="3">
        <f t="shared" si="2"/>
        <v>4209231.1350131519</v>
      </c>
      <c r="L127" s="3">
        <f t="shared" si="2"/>
        <v>1272621.8222580655</v>
      </c>
      <c r="M127" s="3">
        <f t="shared" si="2"/>
        <v>1887327.9898391338</v>
      </c>
    </row>
    <row r="128" spans="1:13" x14ac:dyDescent="0.2">
      <c r="A128" s="19"/>
    </row>
    <row r="129" spans="1:13" x14ac:dyDescent="0.2">
      <c r="A129" s="19"/>
      <c r="C129" s="28"/>
      <c r="D129" s="29"/>
    </row>
    <row r="130" spans="1:13" x14ac:dyDescent="0.2">
      <c r="D130" s="28"/>
    </row>
    <row r="131" spans="1:13" x14ac:dyDescent="0.2">
      <c r="A131" s="16" t="s">
        <v>81</v>
      </c>
    </row>
    <row r="132" spans="1:13" x14ac:dyDescent="0.2">
      <c r="A132" s="16" t="s">
        <v>82</v>
      </c>
      <c r="B132" s="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x14ac:dyDescent="0.2">
      <c r="A133" s="19" t="s">
        <v>83</v>
      </c>
    </row>
    <row r="134" spans="1:13" x14ac:dyDescent="0.2">
      <c r="A134" s="16" t="s">
        <v>80</v>
      </c>
    </row>
    <row r="136" spans="1:13" x14ac:dyDescent="0.2">
      <c r="A136" s="10" t="s">
        <v>90</v>
      </c>
    </row>
    <row r="137" spans="1:13" x14ac:dyDescent="0.2">
      <c r="A137" s="10" t="s">
        <v>91</v>
      </c>
    </row>
    <row r="138" spans="1:13" x14ac:dyDescent="0.2">
      <c r="A138" s="10" t="s">
        <v>89</v>
      </c>
    </row>
    <row r="139" spans="1:13" x14ac:dyDescent="0.2">
      <c r="A139" s="10" t="s">
        <v>92</v>
      </c>
    </row>
  </sheetData>
  <mergeCells count="2">
    <mergeCell ref="D1:H1"/>
    <mergeCell ref="D2:H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workbookViewId="0">
      <pane ySplit="6" topLeftCell="A7" activePane="bottomLeft" state="frozen"/>
      <selection pane="bottomLeft" activeCell="D2" sqref="D2:H2"/>
    </sheetView>
  </sheetViews>
  <sheetFormatPr baseColWidth="10" defaultRowHeight="12.75" x14ac:dyDescent="0.2"/>
  <cols>
    <col min="1" max="1" width="22.85546875" style="19" customWidth="1"/>
    <col min="2" max="2" width="14.28515625" style="4" customWidth="1"/>
    <col min="3" max="16384" width="11.42578125" style="4"/>
  </cols>
  <sheetData>
    <row r="1" spans="1:13" ht="18" x14ac:dyDescent="0.25">
      <c r="A1" s="17" t="s">
        <v>3</v>
      </c>
      <c r="D1" s="30" t="s">
        <v>86</v>
      </c>
      <c r="E1" s="30"/>
      <c r="F1" s="30"/>
      <c r="G1" s="30"/>
      <c r="H1" s="30"/>
    </row>
    <row r="2" spans="1:13" x14ac:dyDescent="0.2">
      <c r="D2" s="31" t="s">
        <v>85</v>
      </c>
      <c r="E2" s="31"/>
      <c r="F2" s="31"/>
      <c r="G2" s="31"/>
      <c r="H2" s="31"/>
    </row>
    <row r="3" spans="1:13" x14ac:dyDescent="0.2">
      <c r="A3" s="17" t="s">
        <v>18</v>
      </c>
    </row>
    <row r="5" spans="1:13" x14ac:dyDescent="0.2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x14ac:dyDescent="0.2">
      <c r="A6" s="12" t="s">
        <v>16</v>
      </c>
      <c r="B6" s="8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9" t="s">
        <v>15</v>
      </c>
    </row>
    <row r="7" spans="1:13" s="6" customFormat="1" x14ac:dyDescent="0.2">
      <c r="A7" s="12" t="s">
        <v>17</v>
      </c>
      <c r="B7" s="10" t="s">
        <v>61</v>
      </c>
      <c r="C7" s="11">
        <v>360533</v>
      </c>
      <c r="D7" s="11">
        <v>303331</v>
      </c>
      <c r="E7" s="11">
        <v>45708</v>
      </c>
      <c r="F7" s="11">
        <v>839</v>
      </c>
      <c r="G7" s="11">
        <v>248</v>
      </c>
      <c r="H7" s="11">
        <v>39</v>
      </c>
      <c r="I7" s="11">
        <v>0</v>
      </c>
      <c r="J7" s="11">
        <v>0</v>
      </c>
      <c r="K7" s="11">
        <v>3029</v>
      </c>
      <c r="L7" s="11">
        <v>7129</v>
      </c>
      <c r="M7" s="11">
        <v>210</v>
      </c>
    </row>
    <row r="8" spans="1:13" s="6" customFormat="1" x14ac:dyDescent="0.2">
      <c r="A8" s="12" t="s">
        <v>17</v>
      </c>
      <c r="B8" s="10" t="s">
        <v>1</v>
      </c>
      <c r="C8" s="11">
        <f t="shared" ref="C8:M8" si="0">+C10-C7-C9</f>
        <v>431077</v>
      </c>
      <c r="D8" s="11">
        <f t="shared" si="0"/>
        <v>356004</v>
      </c>
      <c r="E8" s="11">
        <f t="shared" si="0"/>
        <v>45189</v>
      </c>
      <c r="F8" s="11">
        <f t="shared" si="0"/>
        <v>3670</v>
      </c>
      <c r="G8" s="11">
        <f t="shared" si="0"/>
        <v>77</v>
      </c>
      <c r="H8" s="11">
        <f t="shared" si="0"/>
        <v>160</v>
      </c>
      <c r="I8" s="11">
        <f t="shared" si="0"/>
        <v>0</v>
      </c>
      <c r="J8" s="11">
        <f t="shared" si="0"/>
        <v>119</v>
      </c>
      <c r="K8" s="11">
        <f t="shared" si="0"/>
        <v>3657</v>
      </c>
      <c r="L8" s="11">
        <f t="shared" si="0"/>
        <v>21567</v>
      </c>
      <c r="M8" s="11">
        <f t="shared" si="0"/>
        <v>634</v>
      </c>
    </row>
    <row r="9" spans="1:13" s="6" customFormat="1" x14ac:dyDescent="0.2">
      <c r="A9" s="12" t="s">
        <v>17</v>
      </c>
      <c r="B9" s="10" t="s">
        <v>2</v>
      </c>
      <c r="C9" s="11">
        <v>194</v>
      </c>
      <c r="D9" s="11">
        <v>0</v>
      </c>
      <c r="E9" s="11">
        <v>53</v>
      </c>
      <c r="F9" s="11">
        <v>141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s="6" customFormat="1" x14ac:dyDescent="0.2">
      <c r="A10" s="13" t="s">
        <v>0</v>
      </c>
      <c r="B10" s="7"/>
      <c r="C10" s="3">
        <v>791804</v>
      </c>
      <c r="D10" s="3">
        <v>659335</v>
      </c>
      <c r="E10" s="3">
        <v>90950</v>
      </c>
      <c r="F10" s="3">
        <v>4650</v>
      </c>
      <c r="G10" s="3">
        <v>325</v>
      </c>
      <c r="H10" s="3">
        <v>199</v>
      </c>
      <c r="I10" s="3">
        <v>0</v>
      </c>
      <c r="J10" s="3">
        <v>119</v>
      </c>
      <c r="K10" s="3">
        <v>6686</v>
      </c>
      <c r="L10" s="3">
        <v>28696</v>
      </c>
      <c r="M10" s="3">
        <v>844</v>
      </c>
    </row>
    <row r="11" spans="1:13" x14ac:dyDescent="0.2">
      <c r="A11" s="12" t="s">
        <v>22</v>
      </c>
      <c r="B11" s="14" t="s">
        <v>21</v>
      </c>
      <c r="C11" s="11">
        <v>187315</v>
      </c>
      <c r="D11" s="11">
        <v>167778</v>
      </c>
      <c r="E11" s="11">
        <v>17021</v>
      </c>
      <c r="F11" s="11">
        <v>376</v>
      </c>
      <c r="G11" s="11">
        <v>0</v>
      </c>
      <c r="H11" s="11">
        <v>23</v>
      </c>
      <c r="I11" s="11">
        <v>0</v>
      </c>
      <c r="J11" s="11">
        <v>0</v>
      </c>
      <c r="K11" s="11">
        <v>1410</v>
      </c>
      <c r="L11" s="11">
        <v>702</v>
      </c>
      <c r="M11" s="11">
        <v>5</v>
      </c>
    </row>
    <row r="12" spans="1:13" x14ac:dyDescent="0.2">
      <c r="A12" s="12" t="s">
        <v>22</v>
      </c>
      <c r="B12" s="14" t="s">
        <v>1</v>
      </c>
      <c r="C12" s="11">
        <v>106039</v>
      </c>
      <c r="D12" s="11">
        <v>87629</v>
      </c>
      <c r="E12" s="11">
        <v>10679</v>
      </c>
      <c r="F12" s="11">
        <v>692</v>
      </c>
      <c r="G12" s="11">
        <v>28</v>
      </c>
      <c r="H12" s="11">
        <v>87</v>
      </c>
      <c r="I12" s="11">
        <v>0</v>
      </c>
      <c r="J12" s="11">
        <v>18</v>
      </c>
      <c r="K12" s="11">
        <v>863</v>
      </c>
      <c r="L12" s="11">
        <v>5826</v>
      </c>
      <c r="M12" s="11">
        <v>217</v>
      </c>
    </row>
    <row r="13" spans="1:13" x14ac:dyDescent="0.2">
      <c r="A13" s="12" t="s">
        <v>22</v>
      </c>
      <c r="B13" s="14" t="s">
        <v>2</v>
      </c>
      <c r="C13" s="11">
        <v>21</v>
      </c>
      <c r="D13" s="11">
        <v>0</v>
      </c>
      <c r="E13" s="11">
        <v>4</v>
      </c>
      <c r="F13" s="11">
        <v>17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x14ac:dyDescent="0.2">
      <c r="A14" s="13" t="s">
        <v>0</v>
      </c>
      <c r="B14" s="2"/>
      <c r="C14" s="3">
        <v>293375</v>
      </c>
      <c r="D14" s="3">
        <v>255407</v>
      </c>
      <c r="E14" s="3">
        <v>27704</v>
      </c>
      <c r="F14" s="3">
        <v>1085</v>
      </c>
      <c r="G14" s="3">
        <v>28</v>
      </c>
      <c r="H14" s="3">
        <v>110</v>
      </c>
      <c r="I14" s="3">
        <v>0</v>
      </c>
      <c r="J14" s="3">
        <v>18</v>
      </c>
      <c r="K14" s="3">
        <v>2273</v>
      </c>
      <c r="L14" s="3">
        <v>6528</v>
      </c>
      <c r="M14" s="3">
        <v>222</v>
      </c>
    </row>
    <row r="15" spans="1:13" x14ac:dyDescent="0.2">
      <c r="A15" s="10" t="s">
        <v>36</v>
      </c>
      <c r="B15" s="14" t="s">
        <v>62</v>
      </c>
      <c r="C15" s="11">
        <v>517547</v>
      </c>
      <c r="D15" s="11">
        <v>466875</v>
      </c>
      <c r="E15" s="11">
        <v>41842</v>
      </c>
      <c r="F15" s="11">
        <v>1120</v>
      </c>
      <c r="G15" s="11">
        <v>0</v>
      </c>
      <c r="H15" s="11">
        <v>119</v>
      </c>
      <c r="I15" s="11">
        <v>0</v>
      </c>
      <c r="J15" s="11">
        <v>0</v>
      </c>
      <c r="K15" s="11">
        <v>2557</v>
      </c>
      <c r="L15" s="11">
        <v>4016</v>
      </c>
      <c r="M15" s="11">
        <v>1018</v>
      </c>
    </row>
    <row r="16" spans="1:13" x14ac:dyDescent="0.2">
      <c r="A16" s="10" t="s">
        <v>36</v>
      </c>
      <c r="B16" s="14" t="s">
        <v>1</v>
      </c>
      <c r="C16" s="11">
        <v>454573</v>
      </c>
      <c r="D16" s="11">
        <v>390881</v>
      </c>
      <c r="E16" s="11">
        <v>45130</v>
      </c>
      <c r="F16" s="11">
        <v>2746</v>
      </c>
      <c r="G16" s="11">
        <v>33</v>
      </c>
      <c r="H16" s="11">
        <v>53</v>
      </c>
      <c r="I16" s="11">
        <v>0</v>
      </c>
      <c r="J16" s="11">
        <v>339</v>
      </c>
      <c r="K16" s="11">
        <v>2497</v>
      </c>
      <c r="L16" s="11">
        <v>11880</v>
      </c>
      <c r="M16" s="11">
        <v>1014</v>
      </c>
    </row>
    <row r="17" spans="1:13" x14ac:dyDescent="0.2">
      <c r="A17" s="10" t="s">
        <v>36</v>
      </c>
      <c r="B17" s="14" t="s">
        <v>2</v>
      </c>
      <c r="C17" s="11">
        <v>65</v>
      </c>
      <c r="D17" s="11">
        <v>0</v>
      </c>
      <c r="E17" s="11">
        <v>28</v>
      </c>
      <c r="F17" s="11">
        <v>37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s="6" customFormat="1" x14ac:dyDescent="0.2">
      <c r="A18" s="1" t="s">
        <v>0</v>
      </c>
      <c r="B18" s="7"/>
      <c r="C18" s="3">
        <v>966119</v>
      </c>
      <c r="D18" s="3">
        <v>853018</v>
      </c>
      <c r="E18" s="3">
        <v>86494</v>
      </c>
      <c r="F18" s="3">
        <v>3814</v>
      </c>
      <c r="G18" s="3">
        <v>32</v>
      </c>
      <c r="H18" s="3">
        <v>171</v>
      </c>
      <c r="I18" s="3">
        <v>0</v>
      </c>
      <c r="J18" s="3">
        <v>339</v>
      </c>
      <c r="K18" s="3">
        <v>5054</v>
      </c>
      <c r="L18" s="3">
        <v>15201</v>
      </c>
      <c r="M18" s="3">
        <v>1996</v>
      </c>
    </row>
    <row r="19" spans="1:13" x14ac:dyDescent="0.2">
      <c r="A19" s="10" t="s">
        <v>24</v>
      </c>
      <c r="B19" s="14" t="s">
        <v>23</v>
      </c>
      <c r="C19" s="11">
        <v>351381</v>
      </c>
      <c r="D19" s="11">
        <v>305748</v>
      </c>
      <c r="E19" s="11">
        <v>38672</v>
      </c>
      <c r="F19" s="11">
        <v>4716</v>
      </c>
      <c r="G19" s="11">
        <v>0</v>
      </c>
      <c r="H19" s="11">
        <v>22</v>
      </c>
      <c r="I19" s="11">
        <v>0</v>
      </c>
      <c r="J19" s="11">
        <v>0</v>
      </c>
      <c r="K19" s="11">
        <v>2223</v>
      </c>
      <c r="L19" s="11">
        <v>0</v>
      </c>
      <c r="M19" s="11">
        <v>0</v>
      </c>
    </row>
    <row r="20" spans="1:13" x14ac:dyDescent="0.2">
      <c r="A20" s="10" t="s">
        <v>24</v>
      </c>
      <c r="B20" s="14" t="s">
        <v>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</row>
    <row r="21" spans="1:13" x14ac:dyDescent="0.2">
      <c r="A21" s="10" t="s">
        <v>24</v>
      </c>
      <c r="B21" s="14" t="s">
        <v>2</v>
      </c>
      <c r="C21" s="11">
        <v>66</v>
      </c>
      <c r="D21" s="11">
        <v>0</v>
      </c>
      <c r="E21" s="11">
        <v>25</v>
      </c>
      <c r="F21" s="11">
        <v>41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</row>
    <row r="22" spans="1:13" s="6" customFormat="1" x14ac:dyDescent="0.2">
      <c r="A22" s="13" t="s">
        <v>0</v>
      </c>
      <c r="B22" s="20"/>
      <c r="C22" s="3">
        <v>351447</v>
      </c>
      <c r="D22" s="3">
        <v>305748</v>
      </c>
      <c r="E22" s="3">
        <v>38697</v>
      </c>
      <c r="F22" s="3">
        <v>4757</v>
      </c>
      <c r="G22" s="3">
        <v>0</v>
      </c>
      <c r="H22" s="3">
        <v>22</v>
      </c>
      <c r="I22" s="3">
        <v>0</v>
      </c>
      <c r="J22" s="3">
        <v>0</v>
      </c>
      <c r="K22" s="3">
        <v>2223</v>
      </c>
      <c r="L22" s="3">
        <v>0</v>
      </c>
      <c r="M22" s="3">
        <v>0</v>
      </c>
    </row>
    <row r="23" spans="1:13" x14ac:dyDescent="0.2">
      <c r="A23" s="10" t="s">
        <v>26</v>
      </c>
      <c r="B23" s="14" t="s">
        <v>25</v>
      </c>
      <c r="C23" s="11">
        <v>2812828</v>
      </c>
      <c r="D23" s="11">
        <v>2454190</v>
      </c>
      <c r="E23" s="11">
        <v>257812</v>
      </c>
      <c r="F23" s="11">
        <v>90913</v>
      </c>
      <c r="G23" s="11">
        <v>28</v>
      </c>
      <c r="H23" s="11">
        <v>21</v>
      </c>
      <c r="I23" s="11">
        <v>14</v>
      </c>
      <c r="J23" s="11">
        <v>0</v>
      </c>
      <c r="K23" s="11">
        <v>9439</v>
      </c>
      <c r="L23" s="11">
        <v>0</v>
      </c>
      <c r="M23" s="11">
        <v>411</v>
      </c>
    </row>
    <row r="24" spans="1:13" x14ac:dyDescent="0.2">
      <c r="A24" s="10" t="s">
        <v>26</v>
      </c>
      <c r="B24" s="14" t="s">
        <v>1</v>
      </c>
      <c r="C24" s="11">
        <v>468</v>
      </c>
      <c r="D24" s="11">
        <v>146</v>
      </c>
      <c r="E24" s="11">
        <v>0</v>
      </c>
      <c r="F24" s="11">
        <v>42</v>
      </c>
      <c r="G24" s="11">
        <v>0</v>
      </c>
      <c r="H24" s="11">
        <v>0</v>
      </c>
      <c r="I24" s="11">
        <v>0</v>
      </c>
      <c r="J24" s="11">
        <v>0</v>
      </c>
      <c r="K24" s="11">
        <v>1</v>
      </c>
      <c r="L24" s="11">
        <v>279</v>
      </c>
      <c r="M24" s="11">
        <v>0</v>
      </c>
    </row>
    <row r="25" spans="1:13" x14ac:dyDescent="0.2">
      <c r="A25" s="10" t="s">
        <v>26</v>
      </c>
      <c r="B25" s="14" t="s">
        <v>2</v>
      </c>
      <c r="C25" s="11">
        <v>731</v>
      </c>
      <c r="D25" s="11">
        <v>0</v>
      </c>
      <c r="E25" s="11">
        <v>297</v>
      </c>
      <c r="F25" s="11">
        <v>408</v>
      </c>
      <c r="G25" s="11">
        <v>26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</row>
    <row r="26" spans="1:13" x14ac:dyDescent="0.2">
      <c r="A26" s="1" t="s">
        <v>0</v>
      </c>
      <c r="B26" s="2"/>
      <c r="C26" s="3">
        <v>2814027</v>
      </c>
      <c r="D26" s="3">
        <v>2454336</v>
      </c>
      <c r="E26" s="3">
        <v>258109</v>
      </c>
      <c r="F26" s="3">
        <v>91363</v>
      </c>
      <c r="G26" s="3">
        <v>54</v>
      </c>
      <c r="H26" s="3">
        <v>21</v>
      </c>
      <c r="I26" s="3">
        <v>14</v>
      </c>
      <c r="J26" s="3">
        <v>0</v>
      </c>
      <c r="K26" s="3">
        <v>9440</v>
      </c>
      <c r="L26" s="3">
        <v>279</v>
      </c>
      <c r="M26" s="3">
        <v>411</v>
      </c>
    </row>
    <row r="27" spans="1:13" x14ac:dyDescent="0.2">
      <c r="A27" s="10" t="s">
        <v>27</v>
      </c>
      <c r="B27" s="14" t="s">
        <v>28</v>
      </c>
      <c r="C27" s="11">
        <v>2466282</v>
      </c>
      <c r="D27" s="11">
        <v>2159529</v>
      </c>
      <c r="E27" s="11">
        <v>273234</v>
      </c>
      <c r="F27" s="11">
        <v>22676</v>
      </c>
      <c r="G27" s="11">
        <v>0</v>
      </c>
      <c r="H27" s="11">
        <v>14</v>
      </c>
      <c r="I27" s="11">
        <v>1357</v>
      </c>
      <c r="J27" s="11">
        <v>0</v>
      </c>
      <c r="K27" s="11">
        <v>9183</v>
      </c>
      <c r="L27" s="11">
        <v>289</v>
      </c>
      <c r="M27" s="11">
        <v>0</v>
      </c>
    </row>
    <row r="28" spans="1:13" x14ac:dyDescent="0.2">
      <c r="A28" s="10" t="s">
        <v>27</v>
      </c>
      <c r="B28" s="14" t="s">
        <v>1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</row>
    <row r="29" spans="1:13" x14ac:dyDescent="0.2">
      <c r="A29" s="10" t="s">
        <v>27</v>
      </c>
      <c r="B29" s="14" t="s">
        <v>2</v>
      </c>
      <c r="C29" s="11">
        <v>693</v>
      </c>
      <c r="D29" s="11">
        <v>0</v>
      </c>
      <c r="E29" s="11">
        <v>385</v>
      </c>
      <c r="F29" s="11">
        <v>291</v>
      </c>
      <c r="G29" s="11">
        <v>17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</row>
    <row r="30" spans="1:13" x14ac:dyDescent="0.2">
      <c r="A30" s="1" t="s">
        <v>0</v>
      </c>
      <c r="B30" s="2"/>
      <c r="C30" s="3">
        <v>2466975</v>
      </c>
      <c r="D30" s="3">
        <v>2159529</v>
      </c>
      <c r="E30" s="3">
        <v>273619</v>
      </c>
      <c r="F30" s="3">
        <v>22967</v>
      </c>
      <c r="G30" s="3">
        <v>17</v>
      </c>
      <c r="H30" s="3">
        <v>14</v>
      </c>
      <c r="I30" s="3">
        <v>1357</v>
      </c>
      <c r="J30" s="3">
        <v>0</v>
      </c>
      <c r="K30" s="3">
        <v>9183</v>
      </c>
      <c r="L30" s="3">
        <v>289</v>
      </c>
      <c r="M30" s="3">
        <v>0</v>
      </c>
    </row>
    <row r="31" spans="1:13" x14ac:dyDescent="0.2">
      <c r="A31" s="10" t="s">
        <v>30</v>
      </c>
      <c r="B31" s="14" t="s">
        <v>29</v>
      </c>
      <c r="C31" s="11">
        <v>125333</v>
      </c>
      <c r="D31" s="11">
        <v>109250</v>
      </c>
      <c r="E31" s="11">
        <v>11315</v>
      </c>
      <c r="F31" s="11">
        <v>609</v>
      </c>
      <c r="G31" s="11">
        <v>182</v>
      </c>
      <c r="H31" s="11">
        <v>642</v>
      </c>
      <c r="I31" s="11">
        <v>0</v>
      </c>
      <c r="J31" s="11">
        <v>143</v>
      </c>
      <c r="K31" s="11">
        <v>2384</v>
      </c>
      <c r="L31" s="11">
        <v>0</v>
      </c>
      <c r="M31" s="11">
        <v>808</v>
      </c>
    </row>
    <row r="32" spans="1:13" x14ac:dyDescent="0.2">
      <c r="A32" s="10" t="s">
        <v>30</v>
      </c>
      <c r="B32" s="14" t="s">
        <v>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</row>
    <row r="33" spans="1:13" x14ac:dyDescent="0.2">
      <c r="A33" s="10" t="s">
        <v>30</v>
      </c>
      <c r="B33" s="14" t="s">
        <v>2</v>
      </c>
      <c r="C33" s="11">
        <v>54</v>
      </c>
      <c r="D33" s="11">
        <v>0</v>
      </c>
      <c r="E33" s="11">
        <v>21</v>
      </c>
      <c r="F33" s="11">
        <v>33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</row>
    <row r="34" spans="1:13" x14ac:dyDescent="0.2">
      <c r="A34" s="1" t="s">
        <v>0</v>
      </c>
      <c r="B34" s="20"/>
      <c r="C34" s="3">
        <v>125387</v>
      </c>
      <c r="D34" s="3">
        <v>109250</v>
      </c>
      <c r="E34" s="3">
        <v>11336</v>
      </c>
      <c r="F34" s="3">
        <v>642</v>
      </c>
      <c r="G34" s="3">
        <v>182</v>
      </c>
      <c r="H34" s="3">
        <v>642</v>
      </c>
      <c r="I34" s="3">
        <v>0</v>
      </c>
      <c r="J34" s="3">
        <v>143</v>
      </c>
      <c r="K34" s="3">
        <v>2384</v>
      </c>
      <c r="L34" s="3">
        <v>0</v>
      </c>
      <c r="M34" s="3">
        <v>808</v>
      </c>
    </row>
    <row r="35" spans="1:13" x14ac:dyDescent="0.2">
      <c r="A35" s="10" t="s">
        <v>32</v>
      </c>
      <c r="B35" s="14" t="s">
        <v>31</v>
      </c>
      <c r="C35" s="21">
        <v>372145</v>
      </c>
      <c r="D35" s="21">
        <v>320000</v>
      </c>
      <c r="E35" s="21">
        <v>29500</v>
      </c>
      <c r="F35" s="21">
        <v>3500</v>
      </c>
      <c r="G35" s="21">
        <v>350</v>
      </c>
      <c r="H35" s="21">
        <v>85</v>
      </c>
      <c r="I35" s="21">
        <v>0</v>
      </c>
      <c r="J35" s="21">
        <v>10</v>
      </c>
      <c r="K35" s="21">
        <v>4700</v>
      </c>
      <c r="L35" s="21">
        <v>11000</v>
      </c>
      <c r="M35" s="21">
        <v>3000</v>
      </c>
    </row>
    <row r="36" spans="1:13" x14ac:dyDescent="0.2">
      <c r="A36" s="10" t="s">
        <v>32</v>
      </c>
      <c r="B36" s="14" t="s">
        <v>1</v>
      </c>
      <c r="C36" s="11">
        <v>13689</v>
      </c>
      <c r="D36" s="11">
        <v>715</v>
      </c>
      <c r="E36" s="11">
        <v>8</v>
      </c>
      <c r="F36" s="11">
        <v>2</v>
      </c>
      <c r="G36" s="11">
        <v>3</v>
      </c>
      <c r="H36" s="11">
        <v>2</v>
      </c>
      <c r="I36" s="11">
        <v>0</v>
      </c>
      <c r="J36" s="11">
        <v>1</v>
      </c>
      <c r="K36" s="11">
        <v>499</v>
      </c>
      <c r="L36" s="11">
        <v>12424</v>
      </c>
      <c r="M36" s="11">
        <v>35</v>
      </c>
    </row>
    <row r="37" spans="1:13" x14ac:dyDescent="0.2">
      <c r="A37" s="10" t="s">
        <v>32</v>
      </c>
      <c r="B37" s="14" t="s">
        <v>2</v>
      </c>
      <c r="C37" s="11">
        <v>9</v>
      </c>
      <c r="D37" s="11">
        <v>0</v>
      </c>
      <c r="E37" s="11">
        <v>4</v>
      </c>
      <c r="F37" s="11">
        <v>5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</row>
    <row r="38" spans="1:13" x14ac:dyDescent="0.2">
      <c r="A38" s="1" t="s">
        <v>0</v>
      </c>
      <c r="B38" s="20"/>
      <c r="C38" s="3">
        <v>385843</v>
      </c>
      <c r="D38" s="3">
        <v>320715</v>
      </c>
      <c r="E38" s="3">
        <v>29512</v>
      </c>
      <c r="F38" s="3">
        <v>3507</v>
      </c>
      <c r="G38" s="3">
        <v>353</v>
      </c>
      <c r="H38" s="3">
        <v>87</v>
      </c>
      <c r="I38" s="3">
        <v>0</v>
      </c>
      <c r="J38" s="3">
        <v>11</v>
      </c>
      <c r="K38" s="3">
        <v>5199</v>
      </c>
      <c r="L38" s="3">
        <v>23424</v>
      </c>
      <c r="M38" s="3">
        <v>3035</v>
      </c>
    </row>
    <row r="39" spans="1:13" x14ac:dyDescent="0.2">
      <c r="A39" s="10" t="s">
        <v>34</v>
      </c>
      <c r="B39" s="14" t="s">
        <v>33</v>
      </c>
      <c r="C39" s="11">
        <v>7266</v>
      </c>
      <c r="D39" s="11">
        <v>6398</v>
      </c>
      <c r="E39" s="11">
        <v>556</v>
      </c>
      <c r="F39" s="11">
        <v>5</v>
      </c>
      <c r="G39" s="11">
        <v>0</v>
      </c>
      <c r="H39" s="11">
        <v>10</v>
      </c>
      <c r="I39" s="11">
        <v>0</v>
      </c>
      <c r="J39" s="11">
        <v>0</v>
      </c>
      <c r="K39" s="11">
        <v>284</v>
      </c>
      <c r="L39" s="11">
        <v>0</v>
      </c>
      <c r="M39" s="11">
        <v>13</v>
      </c>
    </row>
    <row r="40" spans="1:13" x14ac:dyDescent="0.2">
      <c r="A40" s="10" t="s">
        <v>34</v>
      </c>
      <c r="B40" s="14" t="s">
        <v>1</v>
      </c>
      <c r="C40" s="11">
        <v>180237</v>
      </c>
      <c r="D40" s="11">
        <v>154592</v>
      </c>
      <c r="E40" s="11">
        <v>19723</v>
      </c>
      <c r="F40" s="11">
        <v>1346</v>
      </c>
      <c r="G40" s="11">
        <v>24</v>
      </c>
      <c r="H40" s="11">
        <v>29</v>
      </c>
      <c r="I40" s="11">
        <v>0</v>
      </c>
      <c r="J40" s="11">
        <v>3</v>
      </c>
      <c r="K40" s="11">
        <v>2582</v>
      </c>
      <c r="L40" s="11">
        <v>1857</v>
      </c>
      <c r="M40" s="11">
        <v>81</v>
      </c>
    </row>
    <row r="41" spans="1:13" x14ac:dyDescent="0.2">
      <c r="A41" s="10" t="s">
        <v>34</v>
      </c>
      <c r="B41" s="14" t="s">
        <v>2</v>
      </c>
      <c r="C41" s="11">
        <v>23</v>
      </c>
      <c r="D41" s="11">
        <v>0</v>
      </c>
      <c r="E41" s="11">
        <v>7</v>
      </c>
      <c r="F41" s="11">
        <v>16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</row>
    <row r="42" spans="1:13" x14ac:dyDescent="0.2">
      <c r="A42" s="1" t="s">
        <v>0</v>
      </c>
      <c r="B42" s="20"/>
      <c r="C42" s="3">
        <v>187526</v>
      </c>
      <c r="D42" s="3">
        <v>160990</v>
      </c>
      <c r="E42" s="3">
        <v>20286</v>
      </c>
      <c r="F42" s="3">
        <v>1367</v>
      </c>
      <c r="G42" s="3">
        <v>24</v>
      </c>
      <c r="H42" s="3">
        <v>39</v>
      </c>
      <c r="I42" s="3">
        <v>0</v>
      </c>
      <c r="J42" s="3">
        <v>3</v>
      </c>
      <c r="K42" s="3">
        <v>2866</v>
      </c>
      <c r="L42" s="3">
        <v>1857</v>
      </c>
      <c r="M42" s="3">
        <v>94</v>
      </c>
    </row>
    <row r="43" spans="1:13" x14ac:dyDescent="0.2">
      <c r="A43" s="10" t="s">
        <v>35</v>
      </c>
      <c r="B43" s="14" t="s">
        <v>37</v>
      </c>
      <c r="C43" s="11">
        <v>1045219</v>
      </c>
      <c r="D43" s="11">
        <v>928407</v>
      </c>
      <c r="E43" s="11">
        <v>100720</v>
      </c>
      <c r="F43" s="11">
        <v>3720</v>
      </c>
      <c r="G43" s="11">
        <v>20</v>
      </c>
      <c r="H43" s="11">
        <v>55</v>
      </c>
      <c r="I43" s="11">
        <v>0</v>
      </c>
      <c r="J43" s="11">
        <v>536</v>
      </c>
      <c r="K43" s="11">
        <v>10940</v>
      </c>
      <c r="L43" s="11">
        <v>821</v>
      </c>
      <c r="M43" s="11">
        <v>0</v>
      </c>
    </row>
    <row r="44" spans="1:13" x14ac:dyDescent="0.2">
      <c r="A44" s="10" t="s">
        <v>35</v>
      </c>
      <c r="B44" s="14" t="s">
        <v>1</v>
      </c>
      <c r="C44" s="11">
        <v>436649</v>
      </c>
      <c r="D44" s="11">
        <v>347389</v>
      </c>
      <c r="E44" s="11">
        <v>49943</v>
      </c>
      <c r="F44" s="11">
        <v>3699</v>
      </c>
      <c r="G44" s="11">
        <v>125</v>
      </c>
      <c r="H44" s="11">
        <v>252</v>
      </c>
      <c r="I44" s="11">
        <v>0</v>
      </c>
      <c r="J44" s="11">
        <v>307</v>
      </c>
      <c r="K44" s="11">
        <v>6265</v>
      </c>
      <c r="L44" s="11">
        <v>27077</v>
      </c>
      <c r="M44" s="11">
        <v>1592</v>
      </c>
    </row>
    <row r="45" spans="1:13" x14ac:dyDescent="0.2">
      <c r="A45" s="10" t="s">
        <v>35</v>
      </c>
      <c r="B45" s="14" t="s">
        <v>2</v>
      </c>
      <c r="C45" s="11">
        <v>69</v>
      </c>
      <c r="D45" s="11">
        <v>0</v>
      </c>
      <c r="E45" s="11">
        <v>38</v>
      </c>
      <c r="F45" s="11">
        <v>31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</row>
    <row r="46" spans="1:13" x14ac:dyDescent="0.2">
      <c r="A46" s="1" t="s">
        <v>0</v>
      </c>
      <c r="B46" s="20"/>
      <c r="C46" s="3">
        <v>1481937</v>
      </c>
      <c r="D46" s="3">
        <v>1275796</v>
      </c>
      <c r="E46" s="3">
        <v>150701</v>
      </c>
      <c r="F46" s="3">
        <v>7450</v>
      </c>
      <c r="G46" s="3">
        <v>145</v>
      </c>
      <c r="H46" s="3">
        <v>307</v>
      </c>
      <c r="I46" s="3">
        <v>0</v>
      </c>
      <c r="J46" s="3">
        <v>843</v>
      </c>
      <c r="K46" s="3">
        <v>17205</v>
      </c>
      <c r="L46" s="3">
        <v>27898</v>
      </c>
      <c r="M46" s="3">
        <v>1592</v>
      </c>
    </row>
    <row r="47" spans="1:13" x14ac:dyDescent="0.2">
      <c r="A47" s="10" t="s">
        <v>39</v>
      </c>
      <c r="B47" s="14" t="s">
        <v>38</v>
      </c>
      <c r="C47" s="21">
        <v>305000</v>
      </c>
      <c r="D47" s="21">
        <v>274025</v>
      </c>
      <c r="E47" s="21">
        <v>24105</v>
      </c>
      <c r="F47" s="21">
        <v>3025</v>
      </c>
      <c r="G47" s="21">
        <v>0</v>
      </c>
      <c r="H47" s="21">
        <v>1</v>
      </c>
      <c r="I47" s="21">
        <v>0</v>
      </c>
      <c r="J47" s="21">
        <v>0</v>
      </c>
      <c r="K47" s="21">
        <v>2420</v>
      </c>
      <c r="L47" s="21">
        <v>0</v>
      </c>
      <c r="M47" s="21">
        <v>1424</v>
      </c>
    </row>
    <row r="48" spans="1:13" x14ac:dyDescent="0.2">
      <c r="A48" s="10" t="s">
        <v>39</v>
      </c>
      <c r="B48" s="14" t="s">
        <v>1</v>
      </c>
      <c r="C48" s="11">
        <v>6457</v>
      </c>
      <c r="D48" s="11">
        <v>405</v>
      </c>
      <c r="E48" s="11">
        <v>258</v>
      </c>
      <c r="F48" s="11">
        <v>108</v>
      </c>
      <c r="G48" s="11">
        <v>2</v>
      </c>
      <c r="H48" s="11">
        <v>2</v>
      </c>
      <c r="I48" s="11">
        <v>0</v>
      </c>
      <c r="J48" s="11">
        <v>16</v>
      </c>
      <c r="K48" s="11">
        <v>52</v>
      </c>
      <c r="L48" s="11">
        <v>5607</v>
      </c>
      <c r="M48" s="11">
        <v>7</v>
      </c>
    </row>
    <row r="49" spans="1:13" x14ac:dyDescent="0.2">
      <c r="A49" s="10" t="s">
        <v>39</v>
      </c>
      <c r="B49" s="14" t="s">
        <v>2</v>
      </c>
      <c r="C49" s="11">
        <v>12</v>
      </c>
      <c r="D49" s="11">
        <v>0</v>
      </c>
      <c r="E49" s="11">
        <v>5</v>
      </c>
      <c r="F49" s="11">
        <v>7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</row>
    <row r="50" spans="1:13" x14ac:dyDescent="0.2">
      <c r="A50" s="1" t="s">
        <v>0</v>
      </c>
      <c r="B50" s="20"/>
      <c r="C50" s="3">
        <v>311469</v>
      </c>
      <c r="D50" s="3">
        <v>274430</v>
      </c>
      <c r="E50" s="3">
        <v>24368</v>
      </c>
      <c r="F50" s="3">
        <v>3140</v>
      </c>
      <c r="G50" s="3">
        <v>2</v>
      </c>
      <c r="H50" s="3">
        <v>3</v>
      </c>
      <c r="I50" s="3">
        <v>0</v>
      </c>
      <c r="J50" s="3">
        <v>16</v>
      </c>
      <c r="K50" s="3">
        <v>2472</v>
      </c>
      <c r="L50" s="3">
        <v>5607</v>
      </c>
      <c r="M50" s="3">
        <v>1431</v>
      </c>
    </row>
    <row r="51" spans="1:13" x14ac:dyDescent="0.2">
      <c r="A51" s="10" t="s">
        <v>41</v>
      </c>
      <c r="B51" s="14" t="s">
        <v>40</v>
      </c>
      <c r="C51" s="11">
        <v>348506</v>
      </c>
      <c r="D51" s="11">
        <v>296865</v>
      </c>
      <c r="E51" s="11">
        <v>37291</v>
      </c>
      <c r="F51" s="11">
        <v>410</v>
      </c>
      <c r="G51" s="11">
        <v>0</v>
      </c>
      <c r="H51" s="11">
        <v>167</v>
      </c>
      <c r="I51" s="11">
        <v>0</v>
      </c>
      <c r="J51" s="11">
        <v>229</v>
      </c>
      <c r="K51" s="11">
        <v>6366</v>
      </c>
      <c r="L51" s="11">
        <v>6509</v>
      </c>
      <c r="M51" s="11">
        <v>669</v>
      </c>
    </row>
    <row r="52" spans="1:13" x14ac:dyDescent="0.2">
      <c r="A52" s="10" t="s">
        <v>41</v>
      </c>
      <c r="B52" s="14" t="s">
        <v>1</v>
      </c>
      <c r="C52" s="11">
        <v>153803</v>
      </c>
      <c r="D52" s="11">
        <v>117969</v>
      </c>
      <c r="E52" s="11">
        <v>14670</v>
      </c>
      <c r="F52" s="11">
        <v>778</v>
      </c>
      <c r="G52" s="11">
        <v>11</v>
      </c>
      <c r="H52" s="11">
        <v>35</v>
      </c>
      <c r="I52" s="11">
        <v>0</v>
      </c>
      <c r="J52" s="11">
        <v>97</v>
      </c>
      <c r="K52" s="11">
        <v>2445</v>
      </c>
      <c r="L52" s="11">
        <v>17134</v>
      </c>
      <c r="M52" s="11">
        <v>664</v>
      </c>
    </row>
    <row r="53" spans="1:13" x14ac:dyDescent="0.2">
      <c r="A53" s="10" t="s">
        <v>41</v>
      </c>
      <c r="B53" s="14" t="s">
        <v>2</v>
      </c>
      <c r="C53" s="11">
        <v>42</v>
      </c>
      <c r="D53" s="11">
        <v>0</v>
      </c>
      <c r="E53" s="11">
        <v>25</v>
      </c>
      <c r="F53" s="11">
        <v>17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</row>
    <row r="54" spans="1:13" x14ac:dyDescent="0.2">
      <c r="A54" s="1" t="s">
        <v>0</v>
      </c>
      <c r="B54" s="20"/>
      <c r="C54" s="3">
        <v>502351</v>
      </c>
      <c r="D54" s="3">
        <v>414834</v>
      </c>
      <c r="E54" s="3">
        <v>51986</v>
      </c>
      <c r="F54" s="3">
        <v>1205</v>
      </c>
      <c r="G54" s="3">
        <v>11</v>
      </c>
      <c r="H54" s="3">
        <v>202</v>
      </c>
      <c r="I54" s="3">
        <v>0</v>
      </c>
      <c r="J54" s="3">
        <v>326</v>
      </c>
      <c r="K54" s="3">
        <v>8811</v>
      </c>
      <c r="L54" s="3">
        <v>23643</v>
      </c>
      <c r="M54" s="3">
        <v>1333</v>
      </c>
    </row>
    <row r="55" spans="1:13" x14ac:dyDescent="0.2">
      <c r="A55" s="10" t="s">
        <v>44</v>
      </c>
      <c r="B55" s="14" t="s">
        <v>42</v>
      </c>
      <c r="C55" s="21">
        <v>148971</v>
      </c>
      <c r="D55" s="21">
        <v>84400</v>
      </c>
      <c r="E55" s="21">
        <v>12124</v>
      </c>
      <c r="F55" s="21">
        <v>597</v>
      </c>
      <c r="G55" s="21">
        <v>0</v>
      </c>
      <c r="H55" s="21">
        <v>82</v>
      </c>
      <c r="I55" s="21">
        <v>0</v>
      </c>
      <c r="J55" s="21">
        <v>0</v>
      </c>
      <c r="K55" s="21">
        <v>2118</v>
      </c>
      <c r="L55" s="21">
        <v>7882</v>
      </c>
      <c r="M55" s="21">
        <v>41768</v>
      </c>
    </row>
    <row r="56" spans="1:13" x14ac:dyDescent="0.2">
      <c r="A56" s="10" t="s">
        <v>44</v>
      </c>
      <c r="B56" s="14" t="s">
        <v>1</v>
      </c>
      <c r="C56" s="11">
        <v>4546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4546</v>
      </c>
      <c r="M56" s="11">
        <v>0</v>
      </c>
    </row>
    <row r="57" spans="1:13" x14ac:dyDescent="0.2">
      <c r="A57" s="10" t="s">
        <v>44</v>
      </c>
      <c r="B57" s="14" t="s">
        <v>2</v>
      </c>
      <c r="C57" s="11">
        <v>16</v>
      </c>
      <c r="D57" s="11">
        <v>0</v>
      </c>
      <c r="E57" s="11">
        <v>6</v>
      </c>
      <c r="F57" s="11">
        <v>8</v>
      </c>
      <c r="G57" s="11">
        <v>2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</row>
    <row r="58" spans="1:13" x14ac:dyDescent="0.2">
      <c r="A58" s="10" t="s">
        <v>44</v>
      </c>
      <c r="B58" s="14" t="s">
        <v>43</v>
      </c>
      <c r="C58" s="11">
        <v>637</v>
      </c>
      <c r="D58" s="11">
        <v>635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2</v>
      </c>
      <c r="L58" s="11">
        <v>0</v>
      </c>
      <c r="M58" s="11">
        <v>0</v>
      </c>
    </row>
    <row r="59" spans="1:13" x14ac:dyDescent="0.2">
      <c r="A59" s="1" t="s">
        <v>0</v>
      </c>
      <c r="B59" s="20"/>
      <c r="C59" s="3">
        <v>154170</v>
      </c>
      <c r="D59" s="3">
        <v>85035</v>
      </c>
      <c r="E59" s="3">
        <v>12130</v>
      </c>
      <c r="F59" s="3">
        <v>605</v>
      </c>
      <c r="G59" s="3">
        <v>2</v>
      </c>
      <c r="H59" s="3">
        <v>82</v>
      </c>
      <c r="I59" s="3">
        <v>0</v>
      </c>
      <c r="J59" s="3">
        <v>0</v>
      </c>
      <c r="K59" s="3">
        <v>2120</v>
      </c>
      <c r="L59" s="3">
        <v>12428</v>
      </c>
      <c r="M59" s="3">
        <v>41768</v>
      </c>
    </row>
    <row r="60" spans="1:13" s="25" customFormat="1" x14ac:dyDescent="0.2">
      <c r="A60" s="22" t="s">
        <v>45</v>
      </c>
      <c r="B60" s="23" t="s">
        <v>46</v>
      </c>
      <c r="C60" s="24">
        <v>198699</v>
      </c>
      <c r="D60" s="24">
        <v>161085</v>
      </c>
      <c r="E60" s="24">
        <v>13508</v>
      </c>
      <c r="F60" s="24">
        <v>98</v>
      </c>
      <c r="G60" s="24">
        <v>0</v>
      </c>
      <c r="H60" s="24">
        <v>105</v>
      </c>
      <c r="I60" s="24">
        <v>0</v>
      </c>
      <c r="J60" s="24">
        <v>455</v>
      </c>
      <c r="K60" s="24">
        <v>3717</v>
      </c>
      <c r="L60" s="24">
        <v>19640</v>
      </c>
      <c r="M60" s="24">
        <v>91</v>
      </c>
    </row>
    <row r="61" spans="1:13" x14ac:dyDescent="0.2">
      <c r="A61" s="22" t="s">
        <v>45</v>
      </c>
      <c r="B61" s="14" t="s">
        <v>1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</row>
    <row r="62" spans="1:13" x14ac:dyDescent="0.2">
      <c r="A62" s="22" t="s">
        <v>45</v>
      </c>
      <c r="B62" s="14" t="s">
        <v>2</v>
      </c>
      <c r="C62" s="11">
        <v>9</v>
      </c>
      <c r="D62" s="11">
        <v>0</v>
      </c>
      <c r="E62" s="11">
        <v>2</v>
      </c>
      <c r="F62" s="11">
        <v>7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</row>
    <row r="63" spans="1:13" x14ac:dyDescent="0.2">
      <c r="A63" s="22" t="s">
        <v>45</v>
      </c>
      <c r="B63" s="14" t="s">
        <v>47</v>
      </c>
      <c r="C63" s="11">
        <v>4183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4183</v>
      </c>
      <c r="M63" s="11">
        <v>0</v>
      </c>
    </row>
    <row r="64" spans="1:13" x14ac:dyDescent="0.2">
      <c r="A64" s="1" t="s">
        <v>0</v>
      </c>
      <c r="B64" s="20"/>
      <c r="C64" s="3">
        <v>202891</v>
      </c>
      <c r="D64" s="3">
        <v>161085</v>
      </c>
      <c r="E64" s="3">
        <v>13510</v>
      </c>
      <c r="F64" s="3">
        <v>105</v>
      </c>
      <c r="G64" s="3">
        <v>0</v>
      </c>
      <c r="H64" s="3">
        <v>105</v>
      </c>
      <c r="I64" s="3">
        <v>0</v>
      </c>
      <c r="J64" s="3">
        <v>455</v>
      </c>
      <c r="K64" s="3">
        <v>3717</v>
      </c>
      <c r="L64" s="3">
        <v>23823</v>
      </c>
      <c r="M64" s="3">
        <v>91</v>
      </c>
    </row>
    <row r="65" spans="1:13" x14ac:dyDescent="0.2">
      <c r="A65" s="10" t="s">
        <v>49</v>
      </c>
      <c r="B65" s="14" t="s">
        <v>48</v>
      </c>
      <c r="C65" s="11">
        <v>2940</v>
      </c>
      <c r="D65" s="11">
        <v>2480</v>
      </c>
      <c r="E65" s="11">
        <v>189</v>
      </c>
      <c r="F65" s="11">
        <v>3</v>
      </c>
      <c r="G65" s="11">
        <v>0</v>
      </c>
      <c r="H65" s="11">
        <v>7</v>
      </c>
      <c r="I65" s="11">
        <v>0</v>
      </c>
      <c r="J65" s="11">
        <v>0</v>
      </c>
      <c r="K65" s="11">
        <v>187</v>
      </c>
      <c r="L65" s="11">
        <v>52</v>
      </c>
      <c r="M65" s="11">
        <v>22</v>
      </c>
    </row>
    <row r="66" spans="1:13" x14ac:dyDescent="0.2">
      <c r="A66" s="10" t="s">
        <v>49</v>
      </c>
      <c r="B66" s="26" t="s">
        <v>1</v>
      </c>
      <c r="C66" s="27">
        <v>156457</v>
      </c>
      <c r="D66" s="11">
        <v>129830</v>
      </c>
      <c r="E66" s="11">
        <v>16793</v>
      </c>
      <c r="F66" s="11">
        <v>641</v>
      </c>
      <c r="G66" s="11">
        <v>210</v>
      </c>
      <c r="H66" s="11">
        <v>346</v>
      </c>
      <c r="I66" s="11">
        <v>0</v>
      </c>
      <c r="J66" s="11">
        <v>11</v>
      </c>
      <c r="K66" s="11">
        <v>2699</v>
      </c>
      <c r="L66" s="11">
        <v>4503</v>
      </c>
      <c r="M66" s="11">
        <v>1424</v>
      </c>
    </row>
    <row r="67" spans="1:13" x14ac:dyDescent="0.2">
      <c r="A67" s="10" t="s">
        <v>49</v>
      </c>
      <c r="B67" s="14" t="s">
        <v>2</v>
      </c>
      <c r="C67" s="11">
        <v>9</v>
      </c>
      <c r="D67" s="11">
        <v>0</v>
      </c>
      <c r="E67" s="11">
        <v>4</v>
      </c>
      <c r="F67" s="11">
        <v>5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</row>
    <row r="68" spans="1:13" x14ac:dyDescent="0.2">
      <c r="A68" s="1" t="s">
        <v>0</v>
      </c>
      <c r="B68" s="20"/>
      <c r="C68" s="3">
        <v>159406</v>
      </c>
      <c r="D68" s="3">
        <v>132310</v>
      </c>
      <c r="E68" s="3">
        <v>16986</v>
      </c>
      <c r="F68" s="3">
        <v>649</v>
      </c>
      <c r="G68" s="3">
        <v>210</v>
      </c>
      <c r="H68" s="3">
        <v>353</v>
      </c>
      <c r="I68" s="3">
        <v>0</v>
      </c>
      <c r="J68" s="3">
        <v>11</v>
      </c>
      <c r="K68" s="3">
        <v>2886</v>
      </c>
      <c r="L68" s="3">
        <v>4555</v>
      </c>
      <c r="M68" s="3">
        <v>1446</v>
      </c>
    </row>
    <row r="69" spans="1:13" x14ac:dyDescent="0.2">
      <c r="A69" s="10" t="s">
        <v>51</v>
      </c>
      <c r="B69" s="14" t="s">
        <v>50</v>
      </c>
      <c r="C69" s="11">
        <v>132356</v>
      </c>
      <c r="D69" s="11">
        <v>114684</v>
      </c>
      <c r="E69" s="11">
        <v>13357</v>
      </c>
      <c r="F69" s="11">
        <v>780</v>
      </c>
      <c r="G69" s="11">
        <v>0</v>
      </c>
      <c r="H69" s="11">
        <v>186</v>
      </c>
      <c r="I69" s="11">
        <v>0</v>
      </c>
      <c r="J69" s="11">
        <v>532</v>
      </c>
      <c r="K69" s="11">
        <v>2817</v>
      </c>
      <c r="L69" s="11">
        <v>0</v>
      </c>
      <c r="M69" s="11">
        <v>0</v>
      </c>
    </row>
    <row r="70" spans="1:13" x14ac:dyDescent="0.2">
      <c r="A70" s="10" t="s">
        <v>51</v>
      </c>
      <c r="B70" s="26" t="s">
        <v>1</v>
      </c>
      <c r="C70" s="27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</row>
    <row r="71" spans="1:13" x14ac:dyDescent="0.2">
      <c r="A71" s="10" t="s">
        <v>51</v>
      </c>
      <c r="B71" s="14" t="s">
        <v>2</v>
      </c>
      <c r="C71" s="11">
        <v>37</v>
      </c>
      <c r="D71" s="11">
        <v>0</v>
      </c>
      <c r="E71" s="11">
        <v>8</v>
      </c>
      <c r="F71" s="11">
        <v>29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</row>
    <row r="72" spans="1:13" x14ac:dyDescent="0.2">
      <c r="A72" s="1" t="s">
        <v>0</v>
      </c>
      <c r="B72" s="20"/>
      <c r="C72" s="3">
        <v>132393</v>
      </c>
      <c r="D72" s="3">
        <v>114684</v>
      </c>
      <c r="E72" s="3">
        <v>13365</v>
      </c>
      <c r="F72" s="3">
        <v>809</v>
      </c>
      <c r="G72" s="3">
        <v>0</v>
      </c>
      <c r="H72" s="3">
        <v>186</v>
      </c>
      <c r="I72" s="3">
        <v>0</v>
      </c>
      <c r="J72" s="3">
        <v>532</v>
      </c>
      <c r="K72" s="3">
        <v>2817</v>
      </c>
      <c r="L72" s="3">
        <v>0</v>
      </c>
      <c r="M72" s="3">
        <v>0</v>
      </c>
    </row>
    <row r="73" spans="1:13" s="25" customFormat="1" x14ac:dyDescent="0.2">
      <c r="A73" s="22" t="s">
        <v>54</v>
      </c>
      <c r="B73" s="23" t="s">
        <v>52</v>
      </c>
      <c r="C73" s="24">
        <v>421232</v>
      </c>
      <c r="D73" s="24">
        <v>340850</v>
      </c>
      <c r="E73" s="24">
        <v>51076</v>
      </c>
      <c r="F73" s="24">
        <v>3035</v>
      </c>
      <c r="G73" s="24">
        <v>51</v>
      </c>
      <c r="H73" s="24">
        <v>42</v>
      </c>
      <c r="I73" s="24">
        <v>3</v>
      </c>
      <c r="J73" s="24">
        <v>5182</v>
      </c>
      <c r="K73" s="24">
        <v>3628</v>
      </c>
      <c r="L73" s="24">
        <v>17363</v>
      </c>
      <c r="M73" s="24">
        <v>2</v>
      </c>
    </row>
    <row r="74" spans="1:13" x14ac:dyDescent="0.2">
      <c r="A74" s="22" t="s">
        <v>54</v>
      </c>
      <c r="B74" s="14" t="s">
        <v>1</v>
      </c>
      <c r="C74" s="11">
        <v>116350</v>
      </c>
      <c r="D74" s="11">
        <v>98337</v>
      </c>
      <c r="E74" s="11">
        <v>10918</v>
      </c>
      <c r="F74" s="11">
        <v>1591</v>
      </c>
      <c r="G74" s="11">
        <v>8</v>
      </c>
      <c r="H74" s="11">
        <v>15</v>
      </c>
      <c r="I74" s="11">
        <v>0</v>
      </c>
      <c r="J74" s="11">
        <v>3016</v>
      </c>
      <c r="K74" s="11">
        <v>366</v>
      </c>
      <c r="L74" s="11">
        <v>2081</v>
      </c>
      <c r="M74" s="11">
        <v>18</v>
      </c>
    </row>
    <row r="75" spans="1:13" x14ac:dyDescent="0.2">
      <c r="A75" s="22" t="s">
        <v>54</v>
      </c>
      <c r="B75" s="14" t="s">
        <v>2</v>
      </c>
      <c r="C75" s="11">
        <v>83</v>
      </c>
      <c r="D75" s="11">
        <v>0</v>
      </c>
      <c r="E75" s="11">
        <v>43</v>
      </c>
      <c r="F75" s="11">
        <v>40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</row>
    <row r="76" spans="1:13" x14ac:dyDescent="0.2">
      <c r="A76" s="22" t="s">
        <v>54</v>
      </c>
      <c r="B76" s="14" t="s">
        <v>53</v>
      </c>
      <c r="C76" s="11">
        <v>44042</v>
      </c>
      <c r="D76" s="11">
        <v>36374</v>
      </c>
      <c r="E76" s="11">
        <v>3257</v>
      </c>
      <c r="F76" s="11">
        <v>2324</v>
      </c>
      <c r="G76" s="11">
        <v>10</v>
      </c>
      <c r="H76" s="11">
        <v>523</v>
      </c>
      <c r="I76" s="11">
        <v>0</v>
      </c>
      <c r="J76" s="11">
        <v>877</v>
      </c>
      <c r="K76" s="11">
        <v>677</v>
      </c>
      <c r="L76" s="11">
        <v>0</v>
      </c>
      <c r="M76" s="11">
        <v>0</v>
      </c>
    </row>
    <row r="77" spans="1:13" x14ac:dyDescent="0.2">
      <c r="A77" s="1" t="s">
        <v>0</v>
      </c>
      <c r="B77" s="20"/>
      <c r="C77" s="3">
        <v>581707</v>
      </c>
      <c r="D77" s="3">
        <v>475561</v>
      </c>
      <c r="E77" s="3">
        <v>65294</v>
      </c>
      <c r="F77" s="3">
        <v>6990</v>
      </c>
      <c r="G77" s="3">
        <v>69</v>
      </c>
      <c r="H77" s="3">
        <v>580</v>
      </c>
      <c r="I77" s="3">
        <v>3</v>
      </c>
      <c r="J77" s="3">
        <v>9075</v>
      </c>
      <c r="K77" s="3">
        <v>4671</v>
      </c>
      <c r="L77" s="3">
        <v>19444</v>
      </c>
      <c r="M77" s="3">
        <v>20</v>
      </c>
    </row>
    <row r="78" spans="1:13" s="25" customFormat="1" x14ac:dyDescent="0.2">
      <c r="A78" s="22" t="s">
        <v>56</v>
      </c>
      <c r="B78" s="23" t="s">
        <v>55</v>
      </c>
      <c r="C78" s="24">
        <v>216263</v>
      </c>
      <c r="D78" s="24">
        <v>195140</v>
      </c>
      <c r="E78" s="24">
        <v>15363</v>
      </c>
      <c r="F78" s="24">
        <v>2611</v>
      </c>
      <c r="G78" s="24">
        <v>259</v>
      </c>
      <c r="H78" s="24">
        <v>288</v>
      </c>
      <c r="I78" s="24">
        <v>0</v>
      </c>
      <c r="J78" s="24">
        <v>0</v>
      </c>
      <c r="K78" s="24">
        <v>2602</v>
      </c>
      <c r="L78" s="24">
        <v>0</v>
      </c>
      <c r="M78" s="24">
        <v>0</v>
      </c>
    </row>
    <row r="79" spans="1:13" x14ac:dyDescent="0.2">
      <c r="A79" s="22" t="s">
        <v>56</v>
      </c>
      <c r="B79" s="14" t="s">
        <v>1</v>
      </c>
      <c r="C79" s="11">
        <v>121025</v>
      </c>
      <c r="D79" s="11">
        <v>103903</v>
      </c>
      <c r="E79" s="11">
        <v>6700</v>
      </c>
      <c r="F79" s="11">
        <v>1843</v>
      </c>
      <c r="G79" s="11">
        <v>12</v>
      </c>
      <c r="H79" s="11">
        <v>12</v>
      </c>
      <c r="I79" s="11">
        <v>0</v>
      </c>
      <c r="J79" s="11">
        <v>0</v>
      </c>
      <c r="K79" s="11">
        <v>1437</v>
      </c>
      <c r="L79" s="11">
        <v>7023</v>
      </c>
      <c r="M79" s="11">
        <v>95</v>
      </c>
    </row>
    <row r="80" spans="1:13" x14ac:dyDescent="0.2">
      <c r="A80" s="22" t="s">
        <v>56</v>
      </c>
      <c r="B80" s="14" t="s">
        <v>2</v>
      </c>
      <c r="C80" s="11">
        <v>5</v>
      </c>
      <c r="D80" s="11">
        <v>0</v>
      </c>
      <c r="E80" s="11">
        <v>1</v>
      </c>
      <c r="F80" s="11">
        <v>4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</row>
    <row r="81" spans="1:13" x14ac:dyDescent="0.2">
      <c r="A81" s="1" t="s">
        <v>0</v>
      </c>
      <c r="B81" s="20"/>
      <c r="C81" s="3">
        <v>337293</v>
      </c>
      <c r="D81" s="3">
        <v>299043</v>
      </c>
      <c r="E81" s="3">
        <v>22064</v>
      </c>
      <c r="F81" s="3">
        <v>4458</v>
      </c>
      <c r="G81" s="3">
        <v>271</v>
      </c>
      <c r="H81" s="3">
        <v>300</v>
      </c>
      <c r="I81" s="3">
        <v>0</v>
      </c>
      <c r="J81" s="3">
        <v>0</v>
      </c>
      <c r="K81" s="3">
        <v>4039</v>
      </c>
      <c r="L81" s="3">
        <v>7023</v>
      </c>
      <c r="M81" s="3">
        <v>95</v>
      </c>
    </row>
    <row r="82" spans="1:13" s="25" customFormat="1" x14ac:dyDescent="0.2">
      <c r="A82" s="22" t="s">
        <v>58</v>
      </c>
      <c r="B82" s="23" t="s">
        <v>57</v>
      </c>
      <c r="C82" s="24">
        <v>78851</v>
      </c>
      <c r="D82" s="24">
        <v>67671</v>
      </c>
      <c r="E82" s="24">
        <v>0</v>
      </c>
      <c r="F82" s="24">
        <v>0</v>
      </c>
      <c r="G82" s="24">
        <v>0</v>
      </c>
      <c r="H82" s="24">
        <v>714</v>
      </c>
      <c r="I82" s="24">
        <v>0</v>
      </c>
      <c r="J82" s="24">
        <v>0</v>
      </c>
      <c r="K82" s="24">
        <v>0</v>
      </c>
      <c r="L82" s="24">
        <v>0</v>
      </c>
      <c r="M82" s="24">
        <v>10466</v>
      </c>
    </row>
    <row r="83" spans="1:13" x14ac:dyDescent="0.2">
      <c r="A83" s="22" t="s">
        <v>58</v>
      </c>
      <c r="B83" s="14" t="s">
        <v>1</v>
      </c>
      <c r="C83" s="11">
        <v>135359</v>
      </c>
      <c r="D83" s="11">
        <v>121623</v>
      </c>
      <c r="E83" s="11">
        <v>12566</v>
      </c>
      <c r="F83" s="11">
        <v>438</v>
      </c>
      <c r="G83" s="11">
        <v>2</v>
      </c>
      <c r="H83" s="11">
        <v>4</v>
      </c>
      <c r="I83" s="11">
        <v>0</v>
      </c>
      <c r="J83" s="11">
        <v>99</v>
      </c>
      <c r="K83" s="11">
        <v>624</v>
      </c>
      <c r="L83" s="11">
        <v>3</v>
      </c>
      <c r="M83" s="11">
        <v>0</v>
      </c>
    </row>
    <row r="84" spans="1:13" x14ac:dyDescent="0.2">
      <c r="A84" s="22" t="s">
        <v>58</v>
      </c>
      <c r="B84" s="14" t="s">
        <v>2</v>
      </c>
      <c r="C84" s="11">
        <v>25</v>
      </c>
      <c r="D84" s="11">
        <v>0</v>
      </c>
      <c r="E84" s="11">
        <v>8</v>
      </c>
      <c r="F84" s="11">
        <v>17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</row>
    <row r="85" spans="1:13" x14ac:dyDescent="0.2">
      <c r="A85" s="1" t="s">
        <v>0</v>
      </c>
      <c r="B85" s="20"/>
      <c r="C85" s="3">
        <v>214235</v>
      </c>
      <c r="D85" s="3">
        <v>189294</v>
      </c>
      <c r="E85" s="3">
        <v>12574</v>
      </c>
      <c r="F85" s="3">
        <v>455</v>
      </c>
      <c r="G85" s="3">
        <v>2</v>
      </c>
      <c r="H85" s="3">
        <v>718</v>
      </c>
      <c r="I85" s="3">
        <v>0</v>
      </c>
      <c r="J85" s="3">
        <v>99</v>
      </c>
      <c r="K85" s="3">
        <v>624</v>
      </c>
      <c r="L85" s="3">
        <v>3</v>
      </c>
      <c r="M85" s="3">
        <v>10466</v>
      </c>
    </row>
    <row r="86" spans="1:13" s="25" customFormat="1" x14ac:dyDescent="0.2">
      <c r="A86" s="22" t="s">
        <v>60</v>
      </c>
      <c r="B86" s="23" t="s">
        <v>59</v>
      </c>
      <c r="C86" s="24">
        <v>202013</v>
      </c>
      <c r="D86" s="24">
        <v>169684</v>
      </c>
      <c r="E86" s="24">
        <v>17610</v>
      </c>
      <c r="F86" s="24">
        <v>2234</v>
      </c>
      <c r="G86" s="24">
        <v>124</v>
      </c>
      <c r="H86" s="24">
        <v>52</v>
      </c>
      <c r="I86" s="24">
        <v>0</v>
      </c>
      <c r="J86" s="24">
        <v>558</v>
      </c>
      <c r="K86" s="24">
        <v>4079</v>
      </c>
      <c r="L86" s="24">
        <v>7672</v>
      </c>
      <c r="M86" s="24">
        <v>0</v>
      </c>
    </row>
    <row r="87" spans="1:13" x14ac:dyDescent="0.2">
      <c r="A87" s="22" t="s">
        <v>60</v>
      </c>
      <c r="B87" s="14" t="s">
        <v>1</v>
      </c>
      <c r="C87" s="11">
        <v>54737</v>
      </c>
      <c r="D87" s="11">
        <v>47596</v>
      </c>
      <c r="E87" s="11">
        <v>7073</v>
      </c>
      <c r="F87" s="11">
        <v>47</v>
      </c>
      <c r="G87" s="11">
        <v>2</v>
      </c>
      <c r="H87" s="11">
        <v>3</v>
      </c>
      <c r="I87" s="11">
        <v>0</v>
      </c>
      <c r="J87" s="11">
        <v>14</v>
      </c>
      <c r="K87" s="11">
        <v>2</v>
      </c>
      <c r="L87" s="11">
        <v>0</v>
      </c>
      <c r="M87" s="11">
        <v>0</v>
      </c>
    </row>
    <row r="88" spans="1:13" x14ac:dyDescent="0.2">
      <c r="A88" s="22" t="s">
        <v>60</v>
      </c>
      <c r="B88" s="14" t="s">
        <v>2</v>
      </c>
      <c r="C88" s="11">
        <v>50</v>
      </c>
      <c r="D88" s="11">
        <v>0</v>
      </c>
      <c r="E88" s="11">
        <v>9</v>
      </c>
      <c r="F88" s="11">
        <v>41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</row>
    <row r="89" spans="1:13" x14ac:dyDescent="0.2">
      <c r="A89" s="1" t="s">
        <v>0</v>
      </c>
      <c r="B89" s="20"/>
      <c r="C89" s="3">
        <v>256800</v>
      </c>
      <c r="D89" s="3">
        <v>217280</v>
      </c>
      <c r="E89" s="3">
        <v>24692</v>
      </c>
      <c r="F89" s="3">
        <v>2322</v>
      </c>
      <c r="G89" s="3">
        <v>126</v>
      </c>
      <c r="H89" s="3">
        <v>55</v>
      </c>
      <c r="I89" s="3">
        <v>0</v>
      </c>
      <c r="J89" s="3">
        <v>572</v>
      </c>
      <c r="K89" s="3">
        <v>4081</v>
      </c>
      <c r="L89" s="3">
        <v>7672</v>
      </c>
      <c r="M89" s="3">
        <v>0</v>
      </c>
    </row>
    <row r="90" spans="1:13" s="25" customFormat="1" x14ac:dyDescent="0.2">
      <c r="A90" s="22" t="s">
        <v>63</v>
      </c>
      <c r="B90" s="23" t="s">
        <v>64</v>
      </c>
      <c r="C90" s="24">
        <v>325197</v>
      </c>
      <c r="D90" s="24">
        <v>290512</v>
      </c>
      <c r="E90" s="24">
        <v>27595</v>
      </c>
      <c r="F90" s="24">
        <v>3044</v>
      </c>
      <c r="G90" s="24">
        <v>0</v>
      </c>
      <c r="H90" s="24">
        <v>116</v>
      </c>
      <c r="I90" s="24">
        <v>0</v>
      </c>
      <c r="J90" s="24">
        <v>219</v>
      </c>
      <c r="K90" s="24">
        <v>3711</v>
      </c>
      <c r="L90" s="24">
        <v>0</v>
      </c>
      <c r="M90" s="24">
        <v>0</v>
      </c>
    </row>
    <row r="91" spans="1:13" x14ac:dyDescent="0.2">
      <c r="A91" s="22" t="s">
        <v>63</v>
      </c>
      <c r="B91" s="14" t="s">
        <v>1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</row>
    <row r="92" spans="1:13" x14ac:dyDescent="0.2">
      <c r="A92" s="22" t="s">
        <v>63</v>
      </c>
      <c r="B92" s="14" t="s">
        <v>2</v>
      </c>
      <c r="C92" s="11">
        <v>47</v>
      </c>
      <c r="D92" s="11">
        <v>0</v>
      </c>
      <c r="E92" s="11">
        <v>21</v>
      </c>
      <c r="F92" s="11">
        <v>26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</row>
    <row r="93" spans="1:13" x14ac:dyDescent="0.2">
      <c r="A93" s="1" t="s">
        <v>0</v>
      </c>
      <c r="B93" s="20"/>
      <c r="C93" s="3">
        <v>325244</v>
      </c>
      <c r="D93" s="3">
        <v>290512</v>
      </c>
      <c r="E93" s="3">
        <v>27616</v>
      </c>
      <c r="F93" s="3">
        <v>3070</v>
      </c>
      <c r="G93" s="3">
        <v>0</v>
      </c>
      <c r="H93" s="3">
        <v>116</v>
      </c>
      <c r="I93" s="3">
        <v>0</v>
      </c>
      <c r="J93" s="3">
        <v>219</v>
      </c>
      <c r="K93" s="3">
        <v>3711</v>
      </c>
      <c r="L93" s="3">
        <v>0</v>
      </c>
      <c r="M93" s="3">
        <v>0</v>
      </c>
    </row>
    <row r="94" spans="1:13" s="25" customFormat="1" x14ac:dyDescent="0.2">
      <c r="A94" s="22" t="s">
        <v>66</v>
      </c>
      <c r="B94" s="23" t="s">
        <v>65</v>
      </c>
      <c r="C94" s="24">
        <v>212982</v>
      </c>
      <c r="D94" s="24">
        <v>192930</v>
      </c>
      <c r="E94" s="24">
        <v>7908</v>
      </c>
      <c r="F94" s="24">
        <v>8390</v>
      </c>
      <c r="G94" s="24">
        <v>131</v>
      </c>
      <c r="H94" s="24">
        <v>814</v>
      </c>
      <c r="I94" s="24">
        <v>0</v>
      </c>
      <c r="J94" s="24">
        <v>669</v>
      </c>
      <c r="K94" s="24">
        <v>2140</v>
      </c>
      <c r="L94" s="24">
        <v>0</v>
      </c>
      <c r="M94" s="24">
        <v>0</v>
      </c>
    </row>
    <row r="95" spans="1:13" x14ac:dyDescent="0.2">
      <c r="A95" s="22" t="s">
        <v>66</v>
      </c>
      <c r="B95" s="14" t="s">
        <v>1</v>
      </c>
      <c r="C95" s="11">
        <v>10768</v>
      </c>
      <c r="D95" s="11">
        <v>9564</v>
      </c>
      <c r="E95" s="11">
        <v>969</v>
      </c>
      <c r="F95" s="11">
        <v>68</v>
      </c>
      <c r="G95" s="11">
        <v>1</v>
      </c>
      <c r="H95" s="11">
        <v>1</v>
      </c>
      <c r="I95" s="11">
        <v>0</v>
      </c>
      <c r="J95" s="11">
        <v>127</v>
      </c>
      <c r="K95" s="11">
        <v>38</v>
      </c>
      <c r="L95" s="11">
        <v>0</v>
      </c>
      <c r="M95" s="11">
        <v>0</v>
      </c>
    </row>
    <row r="96" spans="1:13" x14ac:dyDescent="0.2">
      <c r="A96" s="22" t="s">
        <v>66</v>
      </c>
      <c r="B96" s="14" t="s">
        <v>2</v>
      </c>
      <c r="C96" s="11">
        <v>186</v>
      </c>
      <c r="D96" s="11">
        <v>0</v>
      </c>
      <c r="E96" s="11">
        <v>31</v>
      </c>
      <c r="F96" s="11">
        <v>153</v>
      </c>
      <c r="G96" s="11">
        <v>2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</row>
    <row r="97" spans="1:13" x14ac:dyDescent="0.2">
      <c r="A97" s="1" t="s">
        <v>0</v>
      </c>
      <c r="B97" s="20"/>
      <c r="C97" s="3">
        <v>223936</v>
      </c>
      <c r="D97" s="3">
        <v>202494</v>
      </c>
      <c r="E97" s="3">
        <v>8908</v>
      </c>
      <c r="F97" s="3">
        <v>8611</v>
      </c>
      <c r="G97" s="3">
        <v>134</v>
      </c>
      <c r="H97" s="3">
        <v>815</v>
      </c>
      <c r="I97" s="3">
        <v>0</v>
      </c>
      <c r="J97" s="3">
        <v>796</v>
      </c>
      <c r="K97" s="3">
        <v>2178</v>
      </c>
      <c r="L97" s="3">
        <v>0</v>
      </c>
      <c r="M97" s="3">
        <v>0</v>
      </c>
    </row>
    <row r="98" spans="1:13" s="25" customFormat="1" x14ac:dyDescent="0.2">
      <c r="A98" s="22" t="s">
        <v>68</v>
      </c>
      <c r="B98" s="23" t="s">
        <v>67</v>
      </c>
      <c r="C98" s="24">
        <v>173290</v>
      </c>
      <c r="D98" s="24">
        <v>149622</v>
      </c>
      <c r="E98" s="24">
        <v>19490</v>
      </c>
      <c r="F98" s="24">
        <v>1066</v>
      </c>
      <c r="G98" s="24">
        <v>0</v>
      </c>
      <c r="H98" s="24">
        <v>254</v>
      </c>
      <c r="I98" s="24">
        <v>0</v>
      </c>
      <c r="J98" s="24">
        <v>68</v>
      </c>
      <c r="K98" s="24">
        <v>2790</v>
      </c>
      <c r="L98" s="24">
        <v>0</v>
      </c>
      <c r="M98" s="24">
        <v>0</v>
      </c>
    </row>
    <row r="99" spans="1:13" x14ac:dyDescent="0.2">
      <c r="A99" s="22" t="s">
        <v>68</v>
      </c>
      <c r="B99" s="14" t="s">
        <v>1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</row>
    <row r="100" spans="1:13" x14ac:dyDescent="0.2">
      <c r="A100" s="22" t="s">
        <v>68</v>
      </c>
      <c r="B100" s="14" t="s">
        <v>2</v>
      </c>
      <c r="C100" s="11">
        <v>116</v>
      </c>
      <c r="D100" s="11">
        <v>0</v>
      </c>
      <c r="E100" s="11">
        <v>20</v>
      </c>
      <c r="F100" s="11">
        <v>96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</row>
    <row r="101" spans="1:13" x14ac:dyDescent="0.2">
      <c r="A101" s="1" t="s">
        <v>0</v>
      </c>
      <c r="B101" s="20"/>
      <c r="C101" s="3">
        <v>173406</v>
      </c>
      <c r="D101" s="3">
        <v>149622</v>
      </c>
      <c r="E101" s="3">
        <v>19510</v>
      </c>
      <c r="F101" s="3">
        <v>1162</v>
      </c>
      <c r="G101" s="3">
        <v>0</v>
      </c>
      <c r="H101" s="3">
        <v>254</v>
      </c>
      <c r="I101" s="3">
        <v>0</v>
      </c>
      <c r="J101" s="3">
        <v>68</v>
      </c>
      <c r="K101" s="3">
        <v>2790</v>
      </c>
      <c r="L101" s="3">
        <v>0</v>
      </c>
      <c r="M101" s="3">
        <v>0</v>
      </c>
    </row>
    <row r="102" spans="1:13" s="25" customFormat="1" x14ac:dyDescent="0.2">
      <c r="A102" s="22" t="s">
        <v>70</v>
      </c>
      <c r="B102" s="23" t="s">
        <v>69</v>
      </c>
      <c r="C102" s="24">
        <v>102638</v>
      </c>
      <c r="D102" s="24">
        <v>83687</v>
      </c>
      <c r="E102" s="24">
        <v>16948</v>
      </c>
      <c r="F102" s="24">
        <v>202</v>
      </c>
      <c r="G102" s="24">
        <v>18</v>
      </c>
      <c r="H102" s="24">
        <v>16</v>
      </c>
      <c r="I102" s="24">
        <v>0</v>
      </c>
      <c r="J102" s="24">
        <v>0</v>
      </c>
      <c r="K102" s="24">
        <v>1755</v>
      </c>
      <c r="L102" s="24">
        <v>0</v>
      </c>
      <c r="M102" s="24">
        <v>12</v>
      </c>
    </row>
    <row r="103" spans="1:13" x14ac:dyDescent="0.2">
      <c r="A103" s="22" t="s">
        <v>70</v>
      </c>
      <c r="B103" s="14" t="s">
        <v>1</v>
      </c>
      <c r="C103" s="21">
        <v>6531</v>
      </c>
      <c r="D103" s="21">
        <v>5250</v>
      </c>
      <c r="E103" s="21">
        <v>890</v>
      </c>
      <c r="F103" s="21">
        <v>0</v>
      </c>
      <c r="G103" s="21">
        <v>0</v>
      </c>
      <c r="H103" s="21">
        <v>1</v>
      </c>
      <c r="I103" s="21">
        <v>0</v>
      </c>
      <c r="J103" s="21">
        <v>0</v>
      </c>
      <c r="K103" s="21">
        <v>310</v>
      </c>
      <c r="L103" s="21">
        <v>0</v>
      </c>
      <c r="M103" s="21">
        <v>80</v>
      </c>
    </row>
    <row r="104" spans="1:13" x14ac:dyDescent="0.2">
      <c r="A104" s="22" t="s">
        <v>70</v>
      </c>
      <c r="B104" s="14" t="s">
        <v>2</v>
      </c>
      <c r="C104" s="11">
        <v>10</v>
      </c>
      <c r="D104" s="11">
        <v>0</v>
      </c>
      <c r="E104" s="11">
        <v>0</v>
      </c>
      <c r="F104" s="11">
        <v>10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</row>
    <row r="105" spans="1:13" x14ac:dyDescent="0.2">
      <c r="A105" s="1" t="s">
        <v>0</v>
      </c>
      <c r="B105" s="20"/>
      <c r="C105" s="3">
        <v>109179</v>
      </c>
      <c r="D105" s="3">
        <v>88937</v>
      </c>
      <c r="E105" s="3">
        <v>17838</v>
      </c>
      <c r="F105" s="3">
        <v>212</v>
      </c>
      <c r="G105" s="3">
        <v>18</v>
      </c>
      <c r="H105" s="3">
        <v>17</v>
      </c>
      <c r="I105" s="3">
        <v>0</v>
      </c>
      <c r="J105" s="3">
        <v>0</v>
      </c>
      <c r="K105" s="3">
        <v>2065</v>
      </c>
      <c r="L105" s="3">
        <v>0</v>
      </c>
      <c r="M105" s="3">
        <v>92</v>
      </c>
    </row>
    <row r="106" spans="1:13" s="25" customFormat="1" x14ac:dyDescent="0.2">
      <c r="A106" s="22" t="s">
        <v>71</v>
      </c>
      <c r="B106" s="23" t="s">
        <v>84</v>
      </c>
      <c r="C106" s="24">
        <v>1282770</v>
      </c>
      <c r="D106" s="24">
        <v>1100453</v>
      </c>
      <c r="E106" s="24">
        <v>117955</v>
      </c>
      <c r="F106" s="24">
        <v>18321</v>
      </c>
      <c r="G106" s="24">
        <v>210</v>
      </c>
      <c r="H106" s="24">
        <v>7297</v>
      </c>
      <c r="I106" s="24">
        <v>0</v>
      </c>
      <c r="J106" s="24">
        <v>45</v>
      </c>
      <c r="K106" s="24">
        <v>20319</v>
      </c>
      <c r="L106" s="24">
        <v>18169</v>
      </c>
      <c r="M106" s="24">
        <v>1</v>
      </c>
    </row>
    <row r="107" spans="1:13" x14ac:dyDescent="0.2">
      <c r="A107" s="22" t="s">
        <v>71</v>
      </c>
      <c r="B107" s="14" t="s">
        <v>1</v>
      </c>
      <c r="C107" s="11">
        <v>162297</v>
      </c>
      <c r="D107" s="11">
        <v>131129</v>
      </c>
      <c r="E107" s="11">
        <v>14505</v>
      </c>
      <c r="F107" s="11">
        <v>4588</v>
      </c>
      <c r="G107" s="11">
        <v>48</v>
      </c>
      <c r="H107" s="11">
        <v>56</v>
      </c>
      <c r="I107" s="11">
        <v>0</v>
      </c>
      <c r="J107" s="11">
        <v>53</v>
      </c>
      <c r="K107" s="11">
        <v>1678</v>
      </c>
      <c r="L107" s="11">
        <v>9717</v>
      </c>
      <c r="M107" s="11">
        <v>523</v>
      </c>
    </row>
    <row r="108" spans="1:13" x14ac:dyDescent="0.2">
      <c r="A108" s="22" t="s">
        <v>71</v>
      </c>
      <c r="B108" s="14" t="s">
        <v>2</v>
      </c>
      <c r="C108" s="11">
        <v>113</v>
      </c>
      <c r="D108" s="11">
        <v>0</v>
      </c>
      <c r="E108" s="11">
        <v>44</v>
      </c>
      <c r="F108" s="11">
        <v>69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</row>
    <row r="109" spans="1:13" x14ac:dyDescent="0.2">
      <c r="A109" s="1" t="s">
        <v>0</v>
      </c>
      <c r="B109" s="20"/>
      <c r="C109" s="3">
        <v>1445180</v>
      </c>
      <c r="D109" s="3">
        <v>1231582</v>
      </c>
      <c r="E109" s="3">
        <v>132504</v>
      </c>
      <c r="F109" s="3">
        <v>22978</v>
      </c>
      <c r="G109" s="3">
        <v>258</v>
      </c>
      <c r="H109" s="3">
        <v>7353</v>
      </c>
      <c r="I109" s="3">
        <v>0</v>
      </c>
      <c r="J109" s="3">
        <v>98</v>
      </c>
      <c r="K109" s="3">
        <v>21997</v>
      </c>
      <c r="L109" s="3">
        <v>27886</v>
      </c>
      <c r="M109" s="3">
        <v>524</v>
      </c>
    </row>
    <row r="110" spans="1:13" s="25" customFormat="1" x14ac:dyDescent="0.2">
      <c r="A110" s="22" t="s">
        <v>73</v>
      </c>
      <c r="B110" s="23" t="s">
        <v>72</v>
      </c>
      <c r="C110" s="24">
        <v>257822</v>
      </c>
      <c r="D110" s="24">
        <v>219482</v>
      </c>
      <c r="E110" s="24">
        <v>27980</v>
      </c>
      <c r="F110" s="24">
        <v>4552</v>
      </c>
      <c r="G110" s="24">
        <v>124</v>
      </c>
      <c r="H110" s="24">
        <v>2078</v>
      </c>
      <c r="I110" s="24">
        <v>0</v>
      </c>
      <c r="J110" s="24">
        <v>0</v>
      </c>
      <c r="K110" s="24">
        <v>3606</v>
      </c>
      <c r="L110" s="24">
        <v>0</v>
      </c>
      <c r="M110" s="24">
        <v>0</v>
      </c>
    </row>
    <row r="111" spans="1:13" x14ac:dyDescent="0.2">
      <c r="A111" s="22" t="s">
        <v>73</v>
      </c>
      <c r="B111" s="14" t="s">
        <v>1</v>
      </c>
      <c r="C111" s="11">
        <v>688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25</v>
      </c>
      <c r="L111" s="11">
        <v>663</v>
      </c>
      <c r="M111" s="11">
        <v>0</v>
      </c>
    </row>
    <row r="112" spans="1:13" x14ac:dyDescent="0.2">
      <c r="A112" s="22" t="s">
        <v>73</v>
      </c>
      <c r="B112" s="14" t="s">
        <v>2</v>
      </c>
      <c r="C112" s="11">
        <v>53</v>
      </c>
      <c r="D112" s="11">
        <v>0</v>
      </c>
      <c r="E112" s="11">
        <v>9</v>
      </c>
      <c r="F112" s="11">
        <v>4</v>
      </c>
      <c r="G112" s="11">
        <v>40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</row>
    <row r="113" spans="1:13" x14ac:dyDescent="0.2">
      <c r="A113" s="1" t="s">
        <v>0</v>
      </c>
      <c r="B113" s="20"/>
      <c r="C113" s="3">
        <v>258563</v>
      </c>
      <c r="D113" s="3">
        <v>219482</v>
      </c>
      <c r="E113" s="3">
        <v>27989</v>
      </c>
      <c r="F113" s="3">
        <v>4556</v>
      </c>
      <c r="G113" s="3">
        <v>164</v>
      </c>
      <c r="H113" s="3">
        <v>2078</v>
      </c>
      <c r="I113" s="3">
        <v>0</v>
      </c>
      <c r="J113" s="3">
        <v>0</v>
      </c>
      <c r="K113" s="3">
        <v>3631</v>
      </c>
      <c r="L113" s="3">
        <v>663</v>
      </c>
      <c r="M113" s="3">
        <v>0</v>
      </c>
    </row>
    <row r="114" spans="1:13" s="25" customFormat="1" x14ac:dyDescent="0.2">
      <c r="A114" s="22" t="s">
        <v>75</v>
      </c>
      <c r="B114" s="23" t="s">
        <v>74</v>
      </c>
      <c r="C114" s="24">
        <v>21281</v>
      </c>
      <c r="D114" s="24">
        <v>18753</v>
      </c>
      <c r="E114" s="24">
        <v>1822</v>
      </c>
      <c r="F114" s="24">
        <v>257</v>
      </c>
      <c r="G114" s="24">
        <v>21</v>
      </c>
      <c r="H114" s="24">
        <v>0</v>
      </c>
      <c r="I114" s="24">
        <v>0</v>
      </c>
      <c r="J114" s="24">
        <v>0</v>
      </c>
      <c r="K114" s="24">
        <v>428</v>
      </c>
      <c r="L114" s="24">
        <v>0</v>
      </c>
      <c r="M114" s="24">
        <v>0</v>
      </c>
    </row>
    <row r="115" spans="1:13" x14ac:dyDescent="0.2">
      <c r="A115" s="22" t="s">
        <v>75</v>
      </c>
      <c r="B115" s="14" t="s">
        <v>1</v>
      </c>
      <c r="C115" s="11">
        <v>29784</v>
      </c>
      <c r="D115" s="11">
        <v>26241</v>
      </c>
      <c r="E115" s="11">
        <v>3018</v>
      </c>
      <c r="F115" s="11">
        <v>133</v>
      </c>
      <c r="G115" s="11">
        <v>0</v>
      </c>
      <c r="H115" s="11">
        <v>1</v>
      </c>
      <c r="I115" s="11">
        <v>0</v>
      </c>
      <c r="J115" s="11">
        <v>0</v>
      </c>
      <c r="K115" s="11">
        <v>391</v>
      </c>
      <c r="L115" s="11">
        <v>0</v>
      </c>
      <c r="M115" s="11">
        <v>0</v>
      </c>
    </row>
    <row r="116" spans="1:13" x14ac:dyDescent="0.2">
      <c r="A116" s="22" t="s">
        <v>75</v>
      </c>
      <c r="B116" s="14" t="s">
        <v>2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</row>
    <row r="117" spans="1:13" x14ac:dyDescent="0.2">
      <c r="A117" s="1" t="s">
        <v>0</v>
      </c>
      <c r="B117" s="20"/>
      <c r="C117" s="3">
        <v>51065</v>
      </c>
      <c r="D117" s="3">
        <v>44994</v>
      </c>
      <c r="E117" s="3">
        <v>4840</v>
      </c>
      <c r="F117" s="3">
        <v>390</v>
      </c>
      <c r="G117" s="3">
        <v>21</v>
      </c>
      <c r="H117" s="3">
        <v>1</v>
      </c>
      <c r="I117" s="3">
        <v>0</v>
      </c>
      <c r="J117" s="3">
        <v>0</v>
      </c>
      <c r="K117" s="3">
        <v>819</v>
      </c>
      <c r="L117" s="3">
        <v>0</v>
      </c>
      <c r="M117" s="3">
        <v>0</v>
      </c>
    </row>
    <row r="118" spans="1:13" s="25" customFormat="1" x14ac:dyDescent="0.2">
      <c r="A118" s="22" t="s">
        <v>77</v>
      </c>
      <c r="B118" s="23" t="s">
        <v>76</v>
      </c>
      <c r="C118" s="24">
        <v>484520</v>
      </c>
      <c r="D118" s="24">
        <v>433009</v>
      </c>
      <c r="E118" s="24">
        <v>48854</v>
      </c>
      <c r="F118" s="24">
        <v>983</v>
      </c>
      <c r="G118" s="24">
        <v>0</v>
      </c>
      <c r="H118" s="24">
        <v>1674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</row>
    <row r="119" spans="1:13" x14ac:dyDescent="0.2">
      <c r="A119" s="22" t="s">
        <v>77</v>
      </c>
      <c r="B119" s="14" t="s">
        <v>1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</row>
    <row r="120" spans="1:13" x14ac:dyDescent="0.2">
      <c r="A120" s="22" t="s">
        <v>77</v>
      </c>
      <c r="B120" s="14" t="s">
        <v>2</v>
      </c>
      <c r="C120" s="11">
        <v>48</v>
      </c>
      <c r="D120" s="11">
        <v>0</v>
      </c>
      <c r="E120" s="11">
        <v>21</v>
      </c>
      <c r="F120" s="11">
        <v>27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</row>
    <row r="121" spans="1:13" x14ac:dyDescent="0.2">
      <c r="A121" s="1" t="s">
        <v>0</v>
      </c>
      <c r="B121" s="20"/>
      <c r="C121" s="3">
        <v>484568</v>
      </c>
      <c r="D121" s="3">
        <v>433009</v>
      </c>
      <c r="E121" s="3">
        <v>48875</v>
      </c>
      <c r="F121" s="3">
        <v>1010</v>
      </c>
      <c r="G121" s="3">
        <v>0</v>
      </c>
      <c r="H121" s="3">
        <v>1674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</row>
    <row r="123" spans="1:13" x14ac:dyDescent="0.2">
      <c r="A123" s="1"/>
      <c r="B123" s="20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s="25" customFormat="1" x14ac:dyDescent="0.2">
      <c r="A124" s="22" t="s">
        <v>78</v>
      </c>
      <c r="B124" s="23" t="s">
        <v>79</v>
      </c>
      <c r="C124" s="24">
        <f>+SUM(C118,C114,C110,C106,C102,C98,C94,C90,C86,C82,C78,C76,C73,C69,C65,C63,C60,C58,C55,C51,C47,C43,C39,C35,C31,C27,C23,C19,C15,C11,C7)</f>
        <v>13210042</v>
      </c>
      <c r="D124" s="24">
        <f t="shared" ref="D124:M124" si="1">+SUM(D118,D114,D110,D106,D102,D98,D94,D90,D86,D82,D78,D76,D73,D69,D65,D63,D60,D58,D55,D51,D47,D43,D39,D35,D31,D27,D23,D19,D15,D11,D7)</f>
        <v>11453847</v>
      </c>
      <c r="E124" s="24">
        <f t="shared" si="1"/>
        <v>1272812</v>
      </c>
      <c r="F124" s="24">
        <f t="shared" si="1"/>
        <v>180406</v>
      </c>
      <c r="G124" s="24">
        <f t="shared" si="1"/>
        <v>1776</v>
      </c>
      <c r="H124" s="24">
        <f t="shared" si="1"/>
        <v>15446</v>
      </c>
      <c r="I124" s="24">
        <f t="shared" si="1"/>
        <v>1374</v>
      </c>
      <c r="J124" s="24">
        <f t="shared" si="1"/>
        <v>9523</v>
      </c>
      <c r="K124" s="24">
        <f t="shared" si="1"/>
        <v>109511</v>
      </c>
      <c r="L124" s="24">
        <f t="shared" si="1"/>
        <v>105427</v>
      </c>
      <c r="M124" s="24">
        <f t="shared" si="1"/>
        <v>59920</v>
      </c>
    </row>
    <row r="125" spans="1:13" x14ac:dyDescent="0.2">
      <c r="A125" s="22" t="s">
        <v>78</v>
      </c>
      <c r="B125" s="14" t="s">
        <v>1</v>
      </c>
      <c r="C125" s="24">
        <f>+SUM(C119,C115,C111,C107,C103,C99,C95,C91,C87,C83,C79,C74,C70,C66,C61,C56,C52,C48,C44,C40,C36,C32,C28,C24,C20,C16,C12,C8)</f>
        <v>2581534</v>
      </c>
      <c r="D125" s="24">
        <f t="shared" ref="D125:M125" si="2">+SUM(D119,D115,D111,D107,D103,D99,D95,D91,D87,D83,D79,D74,D70,D66,D61,D56,D52,D48,D44,D40,D36,D32,D28,D24,D20,D16,D12,D8)</f>
        <v>2129203</v>
      </c>
      <c r="E125" s="24">
        <f t="shared" si="2"/>
        <v>259032</v>
      </c>
      <c r="F125" s="24">
        <f t="shared" si="2"/>
        <v>22432</v>
      </c>
      <c r="G125" s="24">
        <f t="shared" si="2"/>
        <v>586</v>
      </c>
      <c r="H125" s="24">
        <f t="shared" si="2"/>
        <v>1059</v>
      </c>
      <c r="I125" s="24">
        <f t="shared" si="2"/>
        <v>0</v>
      </c>
      <c r="J125" s="24">
        <f t="shared" si="2"/>
        <v>4220</v>
      </c>
      <c r="K125" s="24">
        <f t="shared" si="2"/>
        <v>26431</v>
      </c>
      <c r="L125" s="24">
        <f t="shared" si="2"/>
        <v>132187</v>
      </c>
      <c r="M125" s="24">
        <f t="shared" si="2"/>
        <v>6384</v>
      </c>
    </row>
    <row r="126" spans="1:13" x14ac:dyDescent="0.2">
      <c r="A126" s="22" t="s">
        <v>78</v>
      </c>
      <c r="B126" s="14" t="s">
        <v>2</v>
      </c>
      <c r="C126" s="24">
        <f>+SUM(C120,C116,C112,C108,C104,C100,C96,C92,C88,C84,C80,C75,C71,C67,C62,C57,C53,C49,C45,C41,C37,C33,C29,C25,C21,C17,C13,C9)</f>
        <v>2786</v>
      </c>
      <c r="D126" s="24">
        <f t="shared" ref="D126:M126" si="3">+SUM(D120,D116,D112,D108,D104,D100,D96,D92,D88,D84,D80,D75,D71,D67,D62,D57,D53,D49,D45,D41,D37,D33,D29,D25,D21,D17,D13,D9)</f>
        <v>0</v>
      </c>
      <c r="E126" s="24">
        <f t="shared" si="3"/>
        <v>1119</v>
      </c>
      <c r="F126" s="24">
        <f t="shared" si="3"/>
        <v>1580</v>
      </c>
      <c r="G126" s="24">
        <f t="shared" si="3"/>
        <v>87</v>
      </c>
      <c r="H126" s="24">
        <f t="shared" si="3"/>
        <v>0</v>
      </c>
      <c r="I126" s="24">
        <f t="shared" si="3"/>
        <v>0</v>
      </c>
      <c r="J126" s="24">
        <f t="shared" si="3"/>
        <v>0</v>
      </c>
      <c r="K126" s="24">
        <f t="shared" si="3"/>
        <v>0</v>
      </c>
      <c r="L126" s="24">
        <f t="shared" si="3"/>
        <v>0</v>
      </c>
      <c r="M126" s="24">
        <f t="shared" si="3"/>
        <v>0</v>
      </c>
    </row>
    <row r="127" spans="1:13" x14ac:dyDescent="0.2">
      <c r="A127" s="1" t="s">
        <v>0</v>
      </c>
      <c r="B127" s="20"/>
      <c r="C127" s="3">
        <f>+C124+C125+C126</f>
        <v>15794362</v>
      </c>
      <c r="D127" s="3">
        <f t="shared" ref="D127:M127" si="4">+D124+D125+D126</f>
        <v>13583050</v>
      </c>
      <c r="E127" s="3">
        <f t="shared" si="4"/>
        <v>1532963</v>
      </c>
      <c r="F127" s="3">
        <f t="shared" si="4"/>
        <v>204418</v>
      </c>
      <c r="G127" s="3">
        <f t="shared" si="4"/>
        <v>2449</v>
      </c>
      <c r="H127" s="3">
        <f t="shared" si="4"/>
        <v>16505</v>
      </c>
      <c r="I127" s="3">
        <f t="shared" si="4"/>
        <v>1374</v>
      </c>
      <c r="J127" s="3">
        <f t="shared" si="4"/>
        <v>13743</v>
      </c>
      <c r="K127" s="3">
        <f t="shared" si="4"/>
        <v>135942</v>
      </c>
      <c r="L127" s="3">
        <f t="shared" si="4"/>
        <v>237614</v>
      </c>
      <c r="M127" s="3">
        <f t="shared" si="4"/>
        <v>66304</v>
      </c>
    </row>
    <row r="129" spans="1:13" x14ac:dyDescent="0.2">
      <c r="D129" s="28"/>
    </row>
    <row r="130" spans="1:13" x14ac:dyDescent="0.2">
      <c r="A130" s="16"/>
    </row>
    <row r="131" spans="1:13" x14ac:dyDescent="0.2">
      <c r="A131" s="16" t="s">
        <v>81</v>
      </c>
    </row>
    <row r="132" spans="1:13" x14ac:dyDescent="0.2">
      <c r="A132" s="16" t="s">
        <v>82</v>
      </c>
      <c r="B132" s="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x14ac:dyDescent="0.2">
      <c r="A133" s="19" t="s">
        <v>83</v>
      </c>
    </row>
    <row r="134" spans="1:13" x14ac:dyDescent="0.2">
      <c r="A134" s="16" t="s">
        <v>80</v>
      </c>
    </row>
    <row r="136" spans="1:13" x14ac:dyDescent="0.2">
      <c r="A136" s="10" t="s">
        <v>90</v>
      </c>
    </row>
    <row r="137" spans="1:13" x14ac:dyDescent="0.2">
      <c r="A137" s="10" t="s">
        <v>88</v>
      </c>
    </row>
    <row r="138" spans="1:13" x14ac:dyDescent="0.2">
      <c r="A138" s="10" t="s">
        <v>89</v>
      </c>
    </row>
    <row r="139" spans="1:13" x14ac:dyDescent="0.2">
      <c r="A139" s="10" t="s">
        <v>93</v>
      </c>
    </row>
  </sheetData>
  <mergeCells count="2">
    <mergeCell ref="D1:H1"/>
    <mergeCell ref="D2:H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Ingrao</dc:creator>
  <cp:lastModifiedBy/>
  <cp:revision>2</cp:revision>
  <dcterms:created xsi:type="dcterms:W3CDTF">2006-09-12T12:46:56Z</dcterms:created>
  <dcterms:modified xsi:type="dcterms:W3CDTF">2018-03-15T18:58:48Z</dcterms:modified>
</cp:coreProperties>
</file>