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activeTab="0"/>
  </bookViews>
  <sheets>
    <sheet name="OCT mod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<sst xmlns="http://schemas.openxmlformats.org/spreadsheetml/2006/main" count="186" uniqueCount="79">
  <si>
    <t>TARIFA 1</t>
  </si>
  <si>
    <t>PEQUEÑAS DEMANDAS</t>
  </si>
  <si>
    <t>Cargo fijo $/bim</t>
  </si>
  <si>
    <t>Cargo fijo $/mes</t>
  </si>
  <si>
    <t>Cargo variable $/kwh</t>
  </si>
  <si>
    <t>T1R1</t>
  </si>
  <si>
    <t>T1R2 (192 &lt;E&lt; = 500 KWh/mes)</t>
  </si>
  <si>
    <t>T1R2 (500 &lt;E&lt;= 700 KWh/mes)</t>
  </si>
  <si>
    <t>T1R2 (700&lt;E&lt;= 1400 KWh/mes)</t>
  </si>
  <si>
    <t>T1R2 (E&gt;1400 KWh/mes)</t>
  </si>
  <si>
    <t>T1G1</t>
  </si>
  <si>
    <t>T1G2 (205 &lt;E&lt;= 2000 KWh/mes)</t>
  </si>
  <si>
    <t>T1G2 (E&gt;2000KWh/mes)</t>
  </si>
  <si>
    <t>T1AP</t>
  </si>
  <si>
    <t>--------</t>
  </si>
  <si>
    <t>TARIFA 2</t>
  </si>
  <si>
    <t>Cargo por máxima cap. de sum. contratada $/kw-mes</t>
  </si>
  <si>
    <t>TARIFA 3</t>
  </si>
  <si>
    <t>Cargo por cap. de sum. contratada en hs. de punta $/kw-mes</t>
  </si>
  <si>
    <t>Cargo variable horas pico $/kwh</t>
  </si>
  <si>
    <t>Cargo variable horas resto $/kwh</t>
  </si>
  <si>
    <t>Cargo variable horas valle $/kwh</t>
  </si>
  <si>
    <t>BAJA TENSION - MEDIANA DEMANDA</t>
  </si>
  <si>
    <t>BAJA TENSION  - GRAN DEMANDA</t>
  </si>
  <si>
    <t>MEDIA TENSION - MEDINA DEMANDA</t>
  </si>
  <si>
    <t>MEDIA TENSION - GRAN DEMANDA</t>
  </si>
  <si>
    <t>ALTA TENSION - GRAN DEMANDA</t>
  </si>
  <si>
    <t>TARIFA 4</t>
  </si>
  <si>
    <t xml:space="preserve">BAJA TENSION- MEDIANA DEMANDA </t>
  </si>
  <si>
    <t>TARIFA 5</t>
  </si>
  <si>
    <t>BAJA TENSION - GRAN DEMANDA</t>
  </si>
  <si>
    <t>TARIFA 6</t>
  </si>
  <si>
    <t>MEDIA TENSION - MEDIANA DEMANDA</t>
  </si>
  <si>
    <t>TARIFA 7</t>
  </si>
  <si>
    <t xml:space="preserve">BAJA TENSION - MEDIANA DEMANDA </t>
  </si>
  <si>
    <t>TARIFA 8</t>
  </si>
  <si>
    <t xml:space="preserve">BAJA TENSION - GRAN DEMANDA </t>
  </si>
  <si>
    <t>ZONA FRANCA</t>
  </si>
  <si>
    <t>Tarifas para Peaje</t>
  </si>
  <si>
    <t>T4-BAJA TENSION- MEDIANA DEMANDA</t>
  </si>
  <si>
    <t>T5 - BAJA TENSION - MEDIANA DEMANDA</t>
  </si>
  <si>
    <t>T5 - BAJA TENSION - GRAN DEMANDA</t>
  </si>
  <si>
    <t>T6 - MEDIA TENSION - MEDIANA DEMANDA</t>
  </si>
  <si>
    <t>T6 - MEDIA TENSION - GRAN DEMANDA</t>
  </si>
  <si>
    <t>T7 - BAJA TENSIÓN - MEDIANA DEMANDA</t>
  </si>
  <si>
    <t>T8 - BAJA TENSION - MEDIANA DEMANDA</t>
  </si>
  <si>
    <t>T8 - MEDIA TENSION - GRAN DEMANDA</t>
  </si>
  <si>
    <t>Referencias :</t>
  </si>
  <si>
    <t>PD = Pequeñas Demandas ( &lt; 10 KW )</t>
  </si>
  <si>
    <t>MD = Medianas Demandas ( 10 a 300 KW )</t>
  </si>
  <si>
    <t>GD = Grandes Demandas  ( &gt;= 300 KW )</t>
  </si>
  <si>
    <t>Los valores tarifarios aquí consignados son anteriores a las cargas impositivas correspondientes</t>
  </si>
  <si>
    <t>CUADRO TARIFARIO ( SUBSIDIO)</t>
  </si>
  <si>
    <t>Suspensión del Servicio - Tasas de Rehabilitación [UNIDAD $]</t>
  </si>
  <si>
    <t>IMPORTE</t>
  </si>
  <si>
    <t>Tarifa N° 1 Uso Residencial</t>
  </si>
  <si>
    <t>Tarifa N° 1 Uso General y Alumbrado Público</t>
  </si>
  <si>
    <t>Tarifa N° 2 y 3 Medianas y Grandes Demandas c/ medición directa</t>
  </si>
  <si>
    <t>Tarifa N° 2 y 3 Medianas y Grandes Demandas c/ medición indirecta</t>
  </si>
  <si>
    <t>POTENCIA CONTRATADA</t>
  </si>
  <si>
    <t>TIPO DE  CONEXIÓN</t>
  </si>
  <si>
    <t>UNIDAD</t>
  </si>
  <si>
    <t>Hasta 2 KW</t>
  </si>
  <si>
    <t>Hasta 4 KW</t>
  </si>
  <si>
    <t>Hasta 6 KW</t>
  </si>
  <si>
    <t>Hasta 8 KW</t>
  </si>
  <si>
    <t>&gt;= 8 KW</t>
  </si>
  <si>
    <t>Aérea Monofásica</t>
  </si>
  <si>
    <t>$</t>
  </si>
  <si>
    <t>Subterránea Monofásica</t>
  </si>
  <si>
    <t>Aérea Trifásica</t>
  </si>
  <si>
    <t>Subterránea Trifásica</t>
  </si>
  <si>
    <t>POR ENERGIA REACTIVA</t>
  </si>
  <si>
    <t xml:space="preserve">Recargo por cada centésimo de Tg fi mayor de 0,62, por </t>
  </si>
  <si>
    <t>la Energía Reactiva en Exceso del 62 % de la Energía Activa: 1,5 %</t>
  </si>
  <si>
    <t>Conexiones Especiales por usuario</t>
  </si>
  <si>
    <t>Conexiones comunes por usuario</t>
  </si>
  <si>
    <t>CUADRO TARIFARIO EDESA S.A. OCT 2011 (SIN SUBSIDIO)</t>
  </si>
  <si>
    <t>RESOLUCION ENRESP Nº E/T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</si>
</sst>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0"/>
    <numFmt numFmtId="165" formatCode="0.0000"/>
    <numFmt numFmtId="166" formatCode="0.00000"/>
    <numFmt numFmtId="167" formatCode="&quot;$&quot;#,##0.00000_);[Red]\(&quot;$&quot;#,##0.00000\)"/>
    <numFmt numFmtId="168" formatCode="#,##0.00_ ;\-#,##0.00\ "/>
    <numFmt numFmtId="169" formatCode="0.0"/>
    <numFmt numFmtId="170" formatCode="0.000"/>
  </numFmts>
  <fonts count="25">
    <font>
      <sz val="10"/>
      <name val="Arial"/>
      <family val="0"/>
    </font>
    <font>
      <b/>
      <u val="single"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7" borderId="10" xfId="0" applyFont="1" applyFill="1" applyBorder="1" applyAlignment="1">
      <alignment horizontal="centerContinuous"/>
    </xf>
    <xf numFmtId="0" fontId="4" fillId="7" borderId="11" xfId="0" applyFont="1" applyFill="1" applyBorder="1" applyAlignment="1">
      <alignment horizontal="centerContinuous" vertical="center"/>
    </xf>
    <xf numFmtId="0" fontId="4" fillId="7" borderId="12" xfId="0" applyFont="1" applyFill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5" fontId="4" fillId="7" borderId="17" xfId="52" applyNumberFormat="1" applyFont="1" applyFill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29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4" fillId="7" borderId="15" xfId="52" applyNumberFormat="1" applyFont="1" applyFill="1" applyBorder="1" applyAlignment="1">
      <alignment horizontal="center" vertical="center"/>
    </xf>
    <xf numFmtId="165" fontId="4" fillId="7" borderId="16" xfId="52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2" fontId="2" fillId="0" borderId="32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5" fontId="4" fillId="7" borderId="24" xfId="52" applyNumberFormat="1" applyFont="1" applyFill="1" applyBorder="1" applyAlignment="1">
      <alignment horizontal="center" vertical="center"/>
    </xf>
    <xf numFmtId="165" fontId="4" fillId="7" borderId="25" xfId="52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2" fontId="2" fillId="0" borderId="34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4" fillId="7" borderId="27" xfId="52" applyNumberFormat="1" applyFont="1" applyFill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4" fillId="7" borderId="15" xfId="5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/>
    </xf>
    <xf numFmtId="164" fontId="2" fillId="4" borderId="19" xfId="0" applyNumberFormat="1" applyFont="1" applyFill="1" applyBorder="1" applyAlignment="1" applyProtection="1">
      <alignment horizontal="center" vertical="center"/>
      <protection/>
    </xf>
    <xf numFmtId="164" fontId="2" fillId="4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167" fontId="0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8" fontId="2" fillId="0" borderId="41" xfId="48" applyNumberFormat="1" applyFont="1" applyBorder="1" applyAlignment="1">
      <alignment horizontal="center" vertical="center"/>
    </xf>
    <xf numFmtId="168" fontId="2" fillId="0" borderId="42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/>
    </xf>
    <xf numFmtId="0" fontId="2" fillId="0" borderId="39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0" xfId="0" applyFont="1" applyAlignment="1">
      <alignment/>
    </xf>
    <xf numFmtId="166" fontId="4" fillId="0" borderId="0" xfId="52" applyNumberFormat="1" applyFont="1" applyFill="1" applyBorder="1" applyAlignment="1">
      <alignment horizontal="center" vertical="center"/>
    </xf>
    <xf numFmtId="165" fontId="4" fillId="7" borderId="48" xfId="52" applyNumberFormat="1" applyFont="1" applyFill="1" applyBorder="1" applyAlignment="1">
      <alignment horizontal="center" vertical="center"/>
    </xf>
    <xf numFmtId="165" fontId="4" fillId="7" borderId="49" xfId="52" applyNumberFormat="1" applyFont="1" applyFill="1" applyBorder="1" applyAlignment="1">
      <alignment horizontal="center" vertical="center"/>
    </xf>
    <xf numFmtId="165" fontId="4" fillId="7" borderId="50" xfId="52" applyNumberFormat="1" applyFont="1" applyFill="1" applyBorder="1" applyAlignment="1">
      <alignment horizontal="center" vertical="center"/>
    </xf>
    <xf numFmtId="165" fontId="4" fillId="7" borderId="39" xfId="52" applyNumberFormat="1" applyFont="1" applyFill="1" applyBorder="1" applyAlignment="1">
      <alignment horizontal="center" vertical="center"/>
    </xf>
    <xf numFmtId="165" fontId="4" fillId="7" borderId="14" xfId="52" applyNumberFormat="1" applyFont="1" applyFill="1" applyBorder="1" applyAlignment="1">
      <alignment horizontal="center" vertical="center"/>
    </xf>
    <xf numFmtId="165" fontId="4" fillId="7" borderId="23" xfId="52" applyNumberFormat="1" applyFont="1" applyFill="1" applyBorder="1" applyAlignment="1">
      <alignment horizontal="center" vertical="center"/>
    </xf>
    <xf numFmtId="165" fontId="4" fillId="7" borderId="26" xfId="52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165" fontId="4" fillId="7" borderId="41" xfId="52" applyNumberFormat="1" applyFont="1" applyFill="1" applyBorder="1" applyAlignment="1">
      <alignment horizontal="center" vertical="center"/>
    </xf>
    <xf numFmtId="165" fontId="4" fillId="7" borderId="42" xfId="52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33" xfId="0" applyFont="1" applyBorder="1" applyAlignment="1">
      <alignment/>
    </xf>
    <xf numFmtId="9" fontId="2" fillId="0" borderId="0" xfId="52" applyFont="1" applyAlignment="1">
      <alignment/>
    </xf>
    <xf numFmtId="0" fontId="0" fillId="0" borderId="0" xfId="0" applyBorder="1" applyAlignment="1">
      <alignment horizontal="left"/>
    </xf>
    <xf numFmtId="44" fontId="0" fillId="0" borderId="0" xfId="48" applyBorder="1" applyAlignment="1">
      <alignment/>
    </xf>
    <xf numFmtId="2" fontId="0" fillId="0" borderId="0" xfId="0" applyNumberFormat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33.28125" style="2" customWidth="1"/>
    <col min="2" max="2" width="15.8515625" style="2" customWidth="1"/>
    <col min="3" max="3" width="17.28125" style="2" customWidth="1"/>
    <col min="4" max="5" width="13.28125" style="2" customWidth="1"/>
    <col min="6" max="6" width="13.57421875" style="2" customWidth="1"/>
    <col min="7" max="7" width="13.8515625" style="2" customWidth="1"/>
    <col min="8" max="8" width="2.421875" style="2" customWidth="1"/>
    <col min="9" max="9" width="21.28125" style="2" customWidth="1"/>
    <col min="10" max="10" width="13.7109375" style="2" customWidth="1"/>
    <col min="11" max="11" width="12.57421875" style="2" bestFit="1" customWidth="1"/>
  </cols>
  <sheetData>
    <row r="1" spans="1:11" ht="15.75">
      <c r="A1" s="1" t="s">
        <v>77</v>
      </c>
      <c r="I1" s="3" t="s">
        <v>52</v>
      </c>
      <c r="J1" s="4"/>
      <c r="K1" s="5"/>
    </row>
    <row r="2" spans="2:11" ht="15.75">
      <c r="B2" s="1" t="s">
        <v>78</v>
      </c>
      <c r="I2" s="62"/>
      <c r="J2" s="63"/>
      <c r="K2" s="63"/>
    </row>
    <row r="3" ht="12.75">
      <c r="A3" s="6" t="s">
        <v>0</v>
      </c>
    </row>
    <row r="4" spans="1:11" ht="23.25" thickBot="1">
      <c r="A4" s="7" t="s">
        <v>1</v>
      </c>
      <c r="E4" s="8" t="s">
        <v>2</v>
      </c>
      <c r="F4" s="8" t="s">
        <v>3</v>
      </c>
      <c r="G4" s="8" t="s">
        <v>4</v>
      </c>
      <c r="I4" s="8" t="s">
        <v>4</v>
      </c>
      <c r="J4"/>
      <c r="K4"/>
    </row>
    <row r="5" spans="3:12" ht="13.5" thickBot="1">
      <c r="C5" s="99" t="s">
        <v>5</v>
      </c>
      <c r="D5" s="89"/>
      <c r="E5" s="27">
        <v>17.2</v>
      </c>
      <c r="F5" s="28">
        <v>8.6</v>
      </c>
      <c r="G5" s="100">
        <v>0.4667</v>
      </c>
      <c r="I5" s="95">
        <v>0.2407</v>
      </c>
      <c r="J5"/>
      <c r="K5" s="114"/>
      <c r="L5" s="114"/>
    </row>
    <row r="6" spans="3:12" ht="12.75">
      <c r="C6" s="9" t="s">
        <v>6</v>
      </c>
      <c r="D6" s="108"/>
      <c r="E6" s="10">
        <v>54.16</v>
      </c>
      <c r="F6" s="11">
        <v>27.08</v>
      </c>
      <c r="G6" s="12">
        <v>0.4066</v>
      </c>
      <c r="I6" s="92">
        <v>0.2413</v>
      </c>
      <c r="J6"/>
      <c r="K6" s="114"/>
      <c r="L6" s="114"/>
    </row>
    <row r="7" spans="3:12" ht="12.75">
      <c r="C7" s="18" t="s">
        <v>7</v>
      </c>
      <c r="D7" s="109"/>
      <c r="E7" s="14">
        <v>54.16</v>
      </c>
      <c r="F7" s="15">
        <v>27.08</v>
      </c>
      <c r="G7" s="16">
        <v>0.425</v>
      </c>
      <c r="I7" s="93">
        <v>0.2054</v>
      </c>
      <c r="J7"/>
      <c r="K7" s="114"/>
      <c r="L7" s="114"/>
    </row>
    <row r="8" spans="3:12" ht="12.75">
      <c r="C8" s="18" t="s">
        <v>8</v>
      </c>
      <c r="D8" s="109"/>
      <c r="E8" s="14">
        <v>54.16</v>
      </c>
      <c r="F8" s="15">
        <v>27.08</v>
      </c>
      <c r="G8" s="16">
        <v>0.4388</v>
      </c>
      <c r="I8" s="93">
        <v>0.1706</v>
      </c>
      <c r="J8"/>
      <c r="K8" s="114"/>
      <c r="L8" s="114"/>
    </row>
    <row r="9" spans="3:12" ht="13.5" thickBot="1">
      <c r="C9" s="19" t="s">
        <v>9</v>
      </c>
      <c r="D9" s="110"/>
      <c r="E9" s="20">
        <v>54.16</v>
      </c>
      <c r="F9" s="21">
        <v>27.08</v>
      </c>
      <c r="G9" s="22">
        <v>0.4651</v>
      </c>
      <c r="I9" s="94">
        <v>0.0987</v>
      </c>
      <c r="J9"/>
      <c r="K9" s="114"/>
      <c r="L9" s="114"/>
    </row>
    <row r="10" spans="3:12" ht="13.5" thickBot="1">
      <c r="C10" s="99" t="s">
        <v>10</v>
      </c>
      <c r="D10" s="89"/>
      <c r="E10" s="27">
        <v>26</v>
      </c>
      <c r="F10" s="28">
        <v>13</v>
      </c>
      <c r="G10" s="100">
        <v>0.5335</v>
      </c>
      <c r="I10" s="105">
        <v>0.2046</v>
      </c>
      <c r="J10"/>
      <c r="K10" s="114"/>
      <c r="L10" s="114"/>
    </row>
    <row r="11" spans="3:12" ht="12.75">
      <c r="C11" s="9" t="s">
        <v>11</v>
      </c>
      <c r="D11" s="108"/>
      <c r="E11" s="10">
        <v>60.45</v>
      </c>
      <c r="F11" s="11">
        <v>30.22</v>
      </c>
      <c r="G11" s="12">
        <v>0.4742</v>
      </c>
      <c r="I11" s="92">
        <v>0.2046</v>
      </c>
      <c r="J11"/>
      <c r="K11" s="114"/>
      <c r="L11" s="114"/>
    </row>
    <row r="12" spans="3:12" ht="13.5" thickBot="1">
      <c r="C12" s="101" t="s">
        <v>12</v>
      </c>
      <c r="D12" s="107"/>
      <c r="E12" s="20">
        <v>60.45</v>
      </c>
      <c r="F12" s="21">
        <v>30.22</v>
      </c>
      <c r="G12" s="22">
        <v>0.4849</v>
      </c>
      <c r="I12" s="94">
        <v>0.1938</v>
      </c>
      <c r="J12"/>
      <c r="K12" s="114"/>
      <c r="L12" s="114"/>
    </row>
    <row r="13" spans="3:12" ht="13.5" thickBot="1">
      <c r="C13" s="99" t="s">
        <v>13</v>
      </c>
      <c r="D13" s="89"/>
      <c r="E13" s="102" t="s">
        <v>14</v>
      </c>
      <c r="F13" s="103" t="s">
        <v>14</v>
      </c>
      <c r="G13" s="104">
        <v>0.4954</v>
      </c>
      <c r="I13" s="106">
        <v>0.2312</v>
      </c>
      <c r="J13"/>
      <c r="K13" s="114"/>
      <c r="L13" s="114"/>
    </row>
    <row r="14" spans="2:7" ht="12.75">
      <c r="B14" s="23"/>
      <c r="C14" s="23"/>
      <c r="D14" s="24"/>
      <c r="G14" s="24"/>
    </row>
    <row r="15" spans="1:2" ht="12.75">
      <c r="A15" s="6" t="s">
        <v>15</v>
      </c>
      <c r="B15" s="25"/>
    </row>
    <row r="16" spans="1:9" ht="45.75" thickBot="1">
      <c r="A16" s="26" t="s">
        <v>1</v>
      </c>
      <c r="C16" s="8" t="s">
        <v>16</v>
      </c>
      <c r="D16" s="8" t="s">
        <v>3</v>
      </c>
      <c r="E16" s="8" t="s">
        <v>4</v>
      </c>
      <c r="I16" s="8" t="s">
        <v>4</v>
      </c>
    </row>
    <row r="17" spans="3:12" ht="13.5" thickBot="1">
      <c r="C17" s="27">
        <v>31.5</v>
      </c>
      <c r="D17" s="28">
        <v>45.08</v>
      </c>
      <c r="E17" s="29">
        <v>0.4066</v>
      </c>
      <c r="I17" s="95">
        <v>0.1942</v>
      </c>
      <c r="K17" s="114"/>
      <c r="L17" s="114"/>
    </row>
    <row r="19" ht="12.75">
      <c r="A19" s="6" t="s">
        <v>17</v>
      </c>
    </row>
    <row r="20" spans="1:11" ht="45.75" thickBot="1">
      <c r="A20" s="30"/>
      <c r="B20" s="8" t="s">
        <v>16</v>
      </c>
      <c r="C20" s="8" t="s">
        <v>18</v>
      </c>
      <c r="D20" s="8" t="s">
        <v>3</v>
      </c>
      <c r="E20" s="8" t="s">
        <v>19</v>
      </c>
      <c r="F20" s="8" t="s">
        <v>20</v>
      </c>
      <c r="G20" s="8" t="s">
        <v>21</v>
      </c>
      <c r="I20" s="8" t="s">
        <v>19</v>
      </c>
      <c r="J20" s="8" t="s">
        <v>20</v>
      </c>
      <c r="K20" s="8" t="s">
        <v>21</v>
      </c>
    </row>
    <row r="21" spans="1:11" ht="12.75">
      <c r="A21" s="31" t="s">
        <v>22</v>
      </c>
      <c r="B21" s="32">
        <v>38.2</v>
      </c>
      <c r="C21" s="32">
        <v>8.1</v>
      </c>
      <c r="D21" s="32">
        <v>110.23</v>
      </c>
      <c r="E21" s="33">
        <v>0.4159</v>
      </c>
      <c r="F21" s="33">
        <v>0.3919</v>
      </c>
      <c r="G21" s="34">
        <v>0.3708</v>
      </c>
      <c r="I21" s="96">
        <v>0.1934</v>
      </c>
      <c r="J21" s="35">
        <v>0.1951</v>
      </c>
      <c r="K21" s="36">
        <v>0.192</v>
      </c>
    </row>
    <row r="22" spans="1:11" ht="13.5" thickBot="1">
      <c r="A22" s="37" t="s">
        <v>23</v>
      </c>
      <c r="B22" s="38">
        <v>38.2</v>
      </c>
      <c r="C22" s="38">
        <v>8.1</v>
      </c>
      <c r="D22" s="38">
        <v>110.23</v>
      </c>
      <c r="E22" s="39">
        <v>0.4343</v>
      </c>
      <c r="F22" s="39">
        <v>0.4045</v>
      </c>
      <c r="G22" s="40">
        <v>0.3826</v>
      </c>
      <c r="I22" s="97">
        <v>0.1575</v>
      </c>
      <c r="J22" s="41">
        <v>0.1593</v>
      </c>
      <c r="K22" s="42">
        <v>0.1561</v>
      </c>
    </row>
    <row r="23" spans="1:11" ht="12.75">
      <c r="A23" s="31" t="s">
        <v>24</v>
      </c>
      <c r="B23" s="32">
        <v>19.25</v>
      </c>
      <c r="C23" s="32">
        <v>7.78</v>
      </c>
      <c r="D23" s="32">
        <v>573.77</v>
      </c>
      <c r="E23" s="33">
        <v>0.4066</v>
      </c>
      <c r="F23" s="33">
        <v>0.3824</v>
      </c>
      <c r="G23" s="34">
        <v>0.3617</v>
      </c>
      <c r="I23" s="96">
        <v>0.1838</v>
      </c>
      <c r="J23" s="35">
        <v>0.1854</v>
      </c>
      <c r="K23" s="36">
        <v>0.1825</v>
      </c>
    </row>
    <row r="24" spans="1:11" ht="13.5" thickBot="1">
      <c r="A24" s="43" t="s">
        <v>25</v>
      </c>
      <c r="B24" s="38">
        <v>19.25</v>
      </c>
      <c r="C24" s="38">
        <v>7.78</v>
      </c>
      <c r="D24" s="38">
        <v>573.77</v>
      </c>
      <c r="E24" s="39">
        <v>0.406</v>
      </c>
      <c r="F24" s="39">
        <v>0.3789</v>
      </c>
      <c r="G24" s="40">
        <v>0.3587</v>
      </c>
      <c r="I24" s="97">
        <v>0.1497</v>
      </c>
      <c r="J24" s="41">
        <v>0.1513</v>
      </c>
      <c r="K24" s="42">
        <v>0.1484</v>
      </c>
    </row>
    <row r="25" spans="1:11" ht="13.5" thickBot="1">
      <c r="A25" s="44" t="s">
        <v>26</v>
      </c>
      <c r="B25" s="45">
        <v>3.12</v>
      </c>
      <c r="C25" s="45">
        <v>6.18</v>
      </c>
      <c r="D25" s="45">
        <v>1703.52</v>
      </c>
      <c r="E25" s="46">
        <v>0.3629</v>
      </c>
      <c r="F25" s="46">
        <v>0.3449</v>
      </c>
      <c r="G25" s="47">
        <v>0.3277</v>
      </c>
      <c r="I25" s="98">
        <v>0.1436</v>
      </c>
      <c r="J25" s="48">
        <v>0.1451</v>
      </c>
      <c r="K25" s="13">
        <v>0.1423</v>
      </c>
    </row>
    <row r="27" ht="12.75">
      <c r="A27" s="6" t="s">
        <v>27</v>
      </c>
    </row>
    <row r="28" spans="1:11" ht="45.75" thickBot="1">
      <c r="A28" s="30"/>
      <c r="B28" s="8" t="s">
        <v>16</v>
      </c>
      <c r="C28" s="8" t="s">
        <v>18</v>
      </c>
      <c r="D28" s="8" t="s">
        <v>3</v>
      </c>
      <c r="E28" s="8" t="s">
        <v>19</v>
      </c>
      <c r="F28" s="8" t="s">
        <v>20</v>
      </c>
      <c r="G28" s="8" t="s">
        <v>21</v>
      </c>
      <c r="I28" s="8" t="s">
        <v>19</v>
      </c>
      <c r="J28" s="8" t="s">
        <v>20</v>
      </c>
      <c r="K28" s="8" t="s">
        <v>21</v>
      </c>
    </row>
    <row r="29" spans="1:11" ht="13.5" thickBot="1">
      <c r="A29" s="44" t="s">
        <v>28</v>
      </c>
      <c r="B29" s="45">
        <v>8.96</v>
      </c>
      <c r="C29" s="45">
        <v>7.08</v>
      </c>
      <c r="D29" s="45">
        <v>84.38</v>
      </c>
      <c r="E29" s="46">
        <v>0.5302</v>
      </c>
      <c r="F29" s="46">
        <v>0.5101</v>
      </c>
      <c r="G29" s="46">
        <v>0.4906</v>
      </c>
      <c r="I29" s="98">
        <v>0.2014</v>
      </c>
      <c r="J29" s="48">
        <v>0.2031</v>
      </c>
      <c r="K29" s="13">
        <v>0.1999</v>
      </c>
    </row>
    <row r="31" ht="12.75">
      <c r="A31" s="6" t="s">
        <v>29</v>
      </c>
    </row>
    <row r="32" spans="1:11" ht="45.75" thickBot="1">
      <c r="A32" s="30"/>
      <c r="B32" s="8" t="s">
        <v>16</v>
      </c>
      <c r="C32" s="8" t="s">
        <v>18</v>
      </c>
      <c r="D32" s="8" t="s">
        <v>3</v>
      </c>
      <c r="E32" s="8" t="s">
        <v>19</v>
      </c>
      <c r="F32" s="8" t="s">
        <v>20</v>
      </c>
      <c r="G32" s="8" t="s">
        <v>21</v>
      </c>
      <c r="I32" s="8" t="s">
        <v>19</v>
      </c>
      <c r="J32" s="8" t="s">
        <v>20</v>
      </c>
      <c r="K32" s="8" t="s">
        <v>21</v>
      </c>
    </row>
    <row r="33" spans="1:11" ht="13.5" thickBot="1">
      <c r="A33" s="44" t="s">
        <v>22</v>
      </c>
      <c r="B33" s="45">
        <v>9</v>
      </c>
      <c r="C33" s="45">
        <v>6.98</v>
      </c>
      <c r="D33" s="45">
        <v>129.78</v>
      </c>
      <c r="E33" s="46">
        <v>0.5242</v>
      </c>
      <c r="F33" s="46">
        <v>0.5044</v>
      </c>
      <c r="G33" s="46">
        <v>0.4853</v>
      </c>
      <c r="I33" s="96">
        <v>0.1973</v>
      </c>
      <c r="J33" s="35">
        <v>0.1991</v>
      </c>
      <c r="K33" s="36">
        <v>0.1959</v>
      </c>
    </row>
    <row r="34" spans="1:11" ht="13.5" thickBot="1">
      <c r="A34" s="37" t="s">
        <v>30</v>
      </c>
      <c r="B34" s="45">
        <v>9</v>
      </c>
      <c r="C34" s="45">
        <v>6.98</v>
      </c>
      <c r="D34" s="45">
        <v>129.78</v>
      </c>
      <c r="E34" s="46">
        <v>0.5242</v>
      </c>
      <c r="F34" s="46">
        <v>0.5044</v>
      </c>
      <c r="G34" s="46">
        <v>0.4853</v>
      </c>
      <c r="I34" s="98">
        <v>0.1608</v>
      </c>
      <c r="J34" s="48">
        <v>0.1625</v>
      </c>
      <c r="K34" s="13">
        <v>0.1593</v>
      </c>
    </row>
    <row r="36" ht="12.75">
      <c r="A36" s="6" t="s">
        <v>31</v>
      </c>
    </row>
    <row r="37" spans="1:11" ht="45.75" thickBot="1">
      <c r="A37" s="30"/>
      <c r="B37" s="8" t="s">
        <v>16</v>
      </c>
      <c r="C37" s="8" t="s">
        <v>18</v>
      </c>
      <c r="D37" s="8" t="s">
        <v>3</v>
      </c>
      <c r="E37" s="8" t="s">
        <v>19</v>
      </c>
      <c r="F37" s="8" t="s">
        <v>20</v>
      </c>
      <c r="G37" s="8" t="s">
        <v>21</v>
      </c>
      <c r="I37" s="8" t="s">
        <v>19</v>
      </c>
      <c r="J37" s="8" t="s">
        <v>20</v>
      </c>
      <c r="K37" s="8" t="s">
        <v>21</v>
      </c>
    </row>
    <row r="38" spans="1:11" ht="13.5" thickBot="1">
      <c r="A38" s="44" t="s">
        <v>32</v>
      </c>
      <c r="B38" s="45">
        <v>17.83</v>
      </c>
      <c r="C38" s="45">
        <v>8.4</v>
      </c>
      <c r="D38" s="45">
        <v>663.69</v>
      </c>
      <c r="E38" s="46">
        <v>0.4035</v>
      </c>
      <c r="F38" s="46">
        <v>0.3805</v>
      </c>
      <c r="G38" s="47">
        <v>0.3601</v>
      </c>
      <c r="I38" s="96">
        <v>0.1875</v>
      </c>
      <c r="J38" s="35">
        <v>0.1892</v>
      </c>
      <c r="K38" s="36">
        <v>0.1862</v>
      </c>
    </row>
    <row r="39" spans="1:11" ht="13.5" thickBot="1">
      <c r="A39" s="37" t="s">
        <v>25</v>
      </c>
      <c r="B39" s="49">
        <v>17.83</v>
      </c>
      <c r="C39" s="49">
        <v>8.4</v>
      </c>
      <c r="D39" s="49">
        <v>663.69</v>
      </c>
      <c r="E39" s="50">
        <v>0.4269</v>
      </c>
      <c r="F39" s="50">
        <v>0.3972</v>
      </c>
      <c r="G39" s="51">
        <v>0.3754</v>
      </c>
      <c r="I39" s="98">
        <v>0.1528</v>
      </c>
      <c r="J39" s="48">
        <v>0.1544</v>
      </c>
      <c r="K39" s="13">
        <v>0.1514</v>
      </c>
    </row>
    <row r="41" ht="12.75">
      <c r="A41" s="6" t="s">
        <v>33</v>
      </c>
    </row>
    <row r="42" spans="1:11" ht="45.75" thickBot="1">
      <c r="A42" s="30"/>
      <c r="B42" s="8" t="s">
        <v>16</v>
      </c>
      <c r="C42" s="8" t="s">
        <v>18</v>
      </c>
      <c r="D42" s="8" t="s">
        <v>3</v>
      </c>
      <c r="E42" s="8" t="s">
        <v>19</v>
      </c>
      <c r="F42" s="8" t="s">
        <v>20</v>
      </c>
      <c r="G42" s="8" t="s">
        <v>21</v>
      </c>
      <c r="I42" s="8" t="s">
        <v>19</v>
      </c>
      <c r="J42" s="8" t="s">
        <v>20</v>
      </c>
      <c r="K42" s="8" t="s">
        <v>21</v>
      </c>
    </row>
    <row r="43" spans="1:11" ht="13.5" thickBot="1">
      <c r="A43" s="44" t="s">
        <v>34</v>
      </c>
      <c r="B43" s="45" t="s">
        <v>14</v>
      </c>
      <c r="C43" s="45" t="s">
        <v>14</v>
      </c>
      <c r="D43" s="45">
        <v>39.75</v>
      </c>
      <c r="E43" s="46">
        <v>0.5569</v>
      </c>
      <c r="F43" s="46">
        <v>0.5364</v>
      </c>
      <c r="G43" s="47">
        <v>0.5173</v>
      </c>
      <c r="I43" s="98">
        <v>0.1934</v>
      </c>
      <c r="J43" s="48">
        <v>0.1951</v>
      </c>
      <c r="K43" s="13">
        <v>0.192</v>
      </c>
    </row>
    <row r="45" ht="12.75">
      <c r="A45" s="6" t="s">
        <v>35</v>
      </c>
    </row>
    <row r="46" spans="1:11" ht="45.75" thickBot="1">
      <c r="A46" s="30"/>
      <c r="B46" s="8" t="s">
        <v>16</v>
      </c>
      <c r="C46" s="8" t="s">
        <v>18</v>
      </c>
      <c r="D46" s="8" t="s">
        <v>3</v>
      </c>
      <c r="E46" s="8" t="s">
        <v>19</v>
      </c>
      <c r="F46" s="8" t="s">
        <v>20</v>
      </c>
      <c r="G46" s="8" t="s">
        <v>21</v>
      </c>
      <c r="I46" s="8" t="s">
        <v>19</v>
      </c>
      <c r="J46" s="8" t="s">
        <v>20</v>
      </c>
      <c r="K46" s="8" t="s">
        <v>21</v>
      </c>
    </row>
    <row r="47" spans="1:11" ht="13.5" thickBot="1">
      <c r="A47" s="44" t="s">
        <v>34</v>
      </c>
      <c r="B47" s="45" t="s">
        <v>14</v>
      </c>
      <c r="C47" s="45" t="s">
        <v>14</v>
      </c>
      <c r="D47" s="45">
        <v>130.36</v>
      </c>
      <c r="E47" s="46">
        <v>0.5164</v>
      </c>
      <c r="F47" s="46">
        <v>0.4953</v>
      </c>
      <c r="G47" s="47">
        <v>0.4771</v>
      </c>
      <c r="I47" s="96">
        <v>0.1934</v>
      </c>
      <c r="J47" s="35">
        <v>0.1951</v>
      </c>
      <c r="K47" s="36">
        <v>0.192</v>
      </c>
    </row>
    <row r="48" spans="1:11" ht="13.5" thickBot="1">
      <c r="A48" s="37" t="s">
        <v>36</v>
      </c>
      <c r="B48" s="49" t="s">
        <v>14</v>
      </c>
      <c r="C48" s="49" t="s">
        <v>14</v>
      </c>
      <c r="D48" s="49">
        <v>130.36</v>
      </c>
      <c r="E48" s="50">
        <v>0.5246</v>
      </c>
      <c r="F48" s="50">
        <v>0.5032</v>
      </c>
      <c r="G48" s="50">
        <v>0.4848</v>
      </c>
      <c r="I48" s="98">
        <v>0.1575</v>
      </c>
      <c r="J48" s="48">
        <v>0.1593</v>
      </c>
      <c r="K48" s="13">
        <v>0.1561</v>
      </c>
    </row>
    <row r="50" ht="12.75">
      <c r="A50" s="6" t="s">
        <v>37</v>
      </c>
    </row>
    <row r="51" spans="1:9" ht="45.75" thickBot="1">
      <c r="A51" s="30"/>
      <c r="B51" s="8" t="s">
        <v>16</v>
      </c>
      <c r="C51" s="8" t="s">
        <v>4</v>
      </c>
      <c r="D51"/>
      <c r="E51"/>
      <c r="F51"/>
      <c r="G51"/>
      <c r="I51" s="8" t="s">
        <v>4</v>
      </c>
    </row>
    <row r="52" spans="1:9" ht="13.5" thickBot="1">
      <c r="A52" s="44" t="s">
        <v>22</v>
      </c>
      <c r="B52" s="45">
        <v>16.2</v>
      </c>
      <c r="C52" s="52">
        <v>0.5711</v>
      </c>
      <c r="D52"/>
      <c r="E52"/>
      <c r="F52"/>
      <c r="G52"/>
      <c r="I52" s="53">
        <v>0.36384</v>
      </c>
    </row>
    <row r="53" spans="1:9" ht="13.5" thickBot="1">
      <c r="A53" s="44" t="s">
        <v>32</v>
      </c>
      <c r="B53" s="45">
        <v>12.2</v>
      </c>
      <c r="C53" s="52">
        <v>0.55814</v>
      </c>
      <c r="I53" s="53">
        <v>0.35522</v>
      </c>
    </row>
    <row r="54" spans="1:9" ht="13.5" thickBot="1">
      <c r="A54" s="44" t="s">
        <v>25</v>
      </c>
      <c r="B54" s="45">
        <v>12.2</v>
      </c>
      <c r="C54" s="52">
        <v>0.56632</v>
      </c>
      <c r="I54" s="53">
        <v>0.29395</v>
      </c>
    </row>
    <row r="55" spans="1:9" ht="12.75">
      <c r="A55" s="59"/>
      <c r="B55" s="60"/>
      <c r="C55" s="61"/>
      <c r="I55" s="91"/>
    </row>
    <row r="56" ht="12.75">
      <c r="A56" s="6" t="s">
        <v>38</v>
      </c>
    </row>
    <row r="57" spans="1:7" ht="45">
      <c r="A57" s="54"/>
      <c r="B57" s="55" t="s">
        <v>16</v>
      </c>
      <c r="C57" s="55" t="s">
        <v>18</v>
      </c>
      <c r="D57" s="55" t="s">
        <v>3</v>
      </c>
      <c r="E57" s="55" t="s">
        <v>19</v>
      </c>
      <c r="F57" s="55" t="s">
        <v>20</v>
      </c>
      <c r="G57" s="55" t="s">
        <v>21</v>
      </c>
    </row>
    <row r="58" spans="1:9" ht="12.75">
      <c r="A58" s="56" t="s">
        <v>22</v>
      </c>
      <c r="B58" s="17">
        <v>34.38</v>
      </c>
      <c r="C58" s="17">
        <v>5.99</v>
      </c>
      <c r="D58" s="17">
        <v>99.21</v>
      </c>
      <c r="E58" s="57">
        <v>0.0746</v>
      </c>
      <c r="F58" s="58">
        <v>0.0682</v>
      </c>
      <c r="G58" s="58">
        <v>0.0619</v>
      </c>
      <c r="I58" s="6" t="s">
        <v>47</v>
      </c>
    </row>
    <row r="59" spans="1:9" ht="12.75">
      <c r="A59" s="56" t="s">
        <v>23</v>
      </c>
      <c r="B59" s="17">
        <v>34.38</v>
      </c>
      <c r="C59" s="17">
        <v>5.99</v>
      </c>
      <c r="D59" s="17">
        <v>99.21</v>
      </c>
      <c r="E59" s="58">
        <v>0.0818</v>
      </c>
      <c r="F59" s="58">
        <v>0.0732</v>
      </c>
      <c r="G59" s="58">
        <v>0.0668</v>
      </c>
      <c r="I59" s="2" t="s">
        <v>48</v>
      </c>
    </row>
    <row r="60" spans="1:9" ht="12.75">
      <c r="A60" s="56" t="s">
        <v>32</v>
      </c>
      <c r="B60" s="17">
        <v>17.54</v>
      </c>
      <c r="C60" s="17">
        <v>5.67</v>
      </c>
      <c r="D60" s="17">
        <v>522.77</v>
      </c>
      <c r="E60" s="58">
        <v>0.0673</v>
      </c>
      <c r="F60" s="58">
        <v>0.0617</v>
      </c>
      <c r="G60" s="58">
        <v>0.0562</v>
      </c>
      <c r="I60" s="2" t="s">
        <v>49</v>
      </c>
    </row>
    <row r="61" spans="1:9" ht="12.75">
      <c r="A61" s="56" t="s">
        <v>25</v>
      </c>
      <c r="B61" s="17">
        <v>17.54</v>
      </c>
      <c r="C61" s="17">
        <v>5.67</v>
      </c>
      <c r="D61" s="17">
        <v>522.77</v>
      </c>
      <c r="E61" s="58">
        <v>0.0732</v>
      </c>
      <c r="F61" s="58">
        <v>0.0655</v>
      </c>
      <c r="G61" s="58">
        <v>0.0599</v>
      </c>
      <c r="I61" s="2" t="s">
        <v>50</v>
      </c>
    </row>
    <row r="62" spans="1:7" ht="12.75">
      <c r="A62" s="56" t="s">
        <v>26</v>
      </c>
      <c r="B62" s="17">
        <v>2.77</v>
      </c>
      <c r="C62" s="17">
        <v>4.11</v>
      </c>
      <c r="D62" s="17">
        <v>1480.2</v>
      </c>
      <c r="E62" s="58">
        <v>0.0515</v>
      </c>
      <c r="F62" s="58">
        <v>0.049</v>
      </c>
      <c r="G62" s="58">
        <v>0.0453</v>
      </c>
    </row>
    <row r="63" spans="1:7" ht="12.75">
      <c r="A63" s="56" t="s">
        <v>39</v>
      </c>
      <c r="B63" s="17">
        <v>8.96</v>
      </c>
      <c r="C63" s="17">
        <v>5.09</v>
      </c>
      <c r="D63" s="17">
        <v>84.38</v>
      </c>
      <c r="E63" s="58">
        <v>0.138</v>
      </c>
      <c r="F63" s="58">
        <v>0.1335</v>
      </c>
      <c r="G63" s="58">
        <v>0.1282</v>
      </c>
    </row>
    <row r="64" spans="1:11" ht="12.75">
      <c r="A64" s="56" t="s">
        <v>40</v>
      </c>
      <c r="B64" s="17">
        <v>9</v>
      </c>
      <c r="C64" s="17">
        <v>5.01</v>
      </c>
      <c r="D64" s="17">
        <v>129.78</v>
      </c>
      <c r="E64" s="58">
        <v>0.1374</v>
      </c>
      <c r="F64" s="58">
        <v>0.1332</v>
      </c>
      <c r="G64" s="58">
        <v>0.1281</v>
      </c>
      <c r="I64" s="118" t="s">
        <v>51</v>
      </c>
      <c r="J64" s="118"/>
      <c r="K64" s="118"/>
    </row>
    <row r="65" spans="1:11" ht="12.75">
      <c r="A65" s="56" t="s">
        <v>41</v>
      </c>
      <c r="B65" s="17">
        <v>9</v>
      </c>
      <c r="C65" s="17">
        <v>5.01</v>
      </c>
      <c r="D65" s="17">
        <v>129.78</v>
      </c>
      <c r="E65" s="58">
        <v>0.1439</v>
      </c>
      <c r="F65" s="58">
        <v>0.1397</v>
      </c>
      <c r="G65" s="58">
        <v>0.1345</v>
      </c>
      <c r="I65" s="118"/>
      <c r="J65" s="118"/>
      <c r="K65" s="118"/>
    </row>
    <row r="66" spans="1:7" ht="12.75">
      <c r="A66" s="56" t="s">
        <v>42</v>
      </c>
      <c r="B66" s="17">
        <v>14.74</v>
      </c>
      <c r="C66" s="17">
        <v>5.93</v>
      </c>
      <c r="D66" s="17">
        <v>549.13</v>
      </c>
      <c r="E66" s="58">
        <v>0.0696</v>
      </c>
      <c r="F66" s="58">
        <v>0.0639</v>
      </c>
      <c r="G66" s="58">
        <v>0.0581</v>
      </c>
    </row>
    <row r="67" spans="1:9" ht="12.75">
      <c r="A67" s="56" t="s">
        <v>43</v>
      </c>
      <c r="B67" s="17">
        <v>14.74</v>
      </c>
      <c r="C67" s="17">
        <v>5.93</v>
      </c>
      <c r="D67" s="17">
        <v>549.13</v>
      </c>
      <c r="E67" s="58">
        <v>0.0766</v>
      </c>
      <c r="F67" s="58">
        <v>0.0685</v>
      </c>
      <c r="G67" s="58">
        <v>0.0626</v>
      </c>
      <c r="I67" s="90" t="s">
        <v>72</v>
      </c>
    </row>
    <row r="68" spans="1:9" ht="12.75">
      <c r="A68" s="56" t="s">
        <v>44</v>
      </c>
      <c r="B68" s="17" t="s">
        <v>14</v>
      </c>
      <c r="C68" s="17" t="s">
        <v>14</v>
      </c>
      <c r="D68" s="17">
        <v>37.23</v>
      </c>
      <c r="E68" s="58">
        <v>0.2026</v>
      </c>
      <c r="F68" s="58">
        <v>0.1912</v>
      </c>
      <c r="G68" s="58">
        <v>0.1819</v>
      </c>
      <c r="I68" s="2" t="s">
        <v>73</v>
      </c>
    </row>
    <row r="69" spans="1:9" ht="12.75">
      <c r="A69" s="56" t="s">
        <v>45</v>
      </c>
      <c r="B69" s="17" t="s">
        <v>14</v>
      </c>
      <c r="C69" s="17" t="s">
        <v>14</v>
      </c>
      <c r="D69" s="17">
        <v>117.05</v>
      </c>
      <c r="E69" s="58">
        <v>0.1694</v>
      </c>
      <c r="F69" s="58">
        <v>0.1587</v>
      </c>
      <c r="G69" s="58">
        <v>0.1506</v>
      </c>
      <c r="I69" s="2" t="s">
        <v>74</v>
      </c>
    </row>
    <row r="70" spans="1:7" ht="12.75">
      <c r="A70" s="56" t="s">
        <v>46</v>
      </c>
      <c r="B70" s="17" t="s">
        <v>14</v>
      </c>
      <c r="C70" s="17" t="s">
        <v>14</v>
      </c>
      <c r="D70" s="17">
        <v>117.05</v>
      </c>
      <c r="E70" s="58">
        <v>0.1904</v>
      </c>
      <c r="F70" s="58">
        <v>0.1798</v>
      </c>
      <c r="G70" s="58">
        <v>0.1715</v>
      </c>
    </row>
    <row r="71" ht="13.5" thickBot="1"/>
    <row r="72" spans="1:11" ht="13.5" thickBot="1">
      <c r="A72" s="64" t="s">
        <v>53</v>
      </c>
      <c r="B72" s="65"/>
      <c r="C72" s="65"/>
      <c r="D72" s="66" t="s">
        <v>54</v>
      </c>
      <c r="E72" s="111"/>
      <c r="J72"/>
      <c r="K72"/>
    </row>
    <row r="73" spans="1:11" ht="12.75">
      <c r="A73" s="67" t="s">
        <v>55</v>
      </c>
      <c r="B73" s="68"/>
      <c r="C73" s="68"/>
      <c r="D73" s="69">
        <v>20</v>
      </c>
      <c r="I73"/>
      <c r="J73"/>
      <c r="K73"/>
    </row>
    <row r="74" spans="1:11" ht="12.75">
      <c r="A74" s="67" t="s">
        <v>56</v>
      </c>
      <c r="B74" s="68"/>
      <c r="C74" s="68"/>
      <c r="D74" s="69">
        <v>53</v>
      </c>
      <c r="I74"/>
      <c r="J74"/>
      <c r="K74"/>
    </row>
    <row r="75" spans="1:11" ht="12.75">
      <c r="A75" s="67" t="s">
        <v>57</v>
      </c>
      <c r="B75" s="68"/>
      <c r="C75" s="68"/>
      <c r="D75" s="69">
        <v>92.8</v>
      </c>
      <c r="I75"/>
      <c r="J75"/>
      <c r="K75"/>
    </row>
    <row r="76" spans="1:11" ht="13.5" thickBot="1">
      <c r="A76" s="86" t="s">
        <v>58</v>
      </c>
      <c r="B76" s="87"/>
      <c r="C76" s="87"/>
      <c r="D76" s="70">
        <v>138.2</v>
      </c>
      <c r="I76"/>
      <c r="J76"/>
      <c r="K76"/>
    </row>
    <row r="77" spans="1:11" ht="12.75">
      <c r="A77" s="112"/>
      <c r="B77" s="113"/>
      <c r="C77" s="88"/>
      <c r="K77"/>
    </row>
    <row r="78" spans="1:7" ht="13.5" thickBot="1">
      <c r="A78" s="71" t="s">
        <v>76</v>
      </c>
      <c r="B78" s="72"/>
      <c r="C78" s="72"/>
      <c r="D78" s="72"/>
      <c r="E78" s="72"/>
      <c r="F78" s="72"/>
      <c r="G78" s="72"/>
    </row>
    <row r="79" spans="1:7" ht="13.5" thickBot="1">
      <c r="A79" s="71"/>
      <c r="B79" s="73"/>
      <c r="C79" s="115" t="s">
        <v>59</v>
      </c>
      <c r="D79" s="116"/>
      <c r="E79" s="116"/>
      <c r="F79" s="116"/>
      <c r="G79" s="117"/>
    </row>
    <row r="80" spans="1:7" ht="13.5" thickBot="1">
      <c r="A80" s="74" t="s">
        <v>60</v>
      </c>
      <c r="B80" s="75" t="s">
        <v>61</v>
      </c>
      <c r="C80" s="75" t="s">
        <v>62</v>
      </c>
      <c r="D80" s="75" t="s">
        <v>63</v>
      </c>
      <c r="E80" s="75" t="s">
        <v>64</v>
      </c>
      <c r="F80" s="75" t="s">
        <v>65</v>
      </c>
      <c r="G80" s="75" t="s">
        <v>66</v>
      </c>
    </row>
    <row r="81" spans="1:7" ht="12.75">
      <c r="A81" s="76" t="s">
        <v>67</v>
      </c>
      <c r="B81" s="77" t="s">
        <v>68</v>
      </c>
      <c r="C81" s="78">
        <f>+G81/5</f>
        <v>14.294</v>
      </c>
      <c r="D81" s="78">
        <f>+C81*2</f>
        <v>28.588</v>
      </c>
      <c r="E81" s="78">
        <f>+C81*3</f>
        <v>42.882000000000005</v>
      </c>
      <c r="F81" s="78">
        <f>+C81*4</f>
        <v>57.176</v>
      </c>
      <c r="G81" s="78">
        <v>71.47</v>
      </c>
    </row>
    <row r="82" spans="1:7" ht="12.75">
      <c r="A82" s="79" t="s">
        <v>69</v>
      </c>
      <c r="B82" s="80" t="s">
        <v>68</v>
      </c>
      <c r="C82" s="81">
        <f>+G82/5</f>
        <v>44.166000000000004</v>
      </c>
      <c r="D82" s="81">
        <f>+C82*2</f>
        <v>88.33200000000001</v>
      </c>
      <c r="E82" s="81">
        <f>+C82*3</f>
        <v>132.49800000000002</v>
      </c>
      <c r="F82" s="81">
        <f>+C82*4</f>
        <v>176.66400000000002</v>
      </c>
      <c r="G82" s="81">
        <v>220.83</v>
      </c>
    </row>
    <row r="83" spans="1:7" ht="12.75">
      <c r="A83" s="79" t="s">
        <v>70</v>
      </c>
      <c r="B83" s="80" t="s">
        <v>68</v>
      </c>
      <c r="C83" s="81">
        <f>+G83/5</f>
        <v>27.060000000000002</v>
      </c>
      <c r="D83" s="81">
        <f>+C83*2</f>
        <v>54.120000000000005</v>
      </c>
      <c r="E83" s="81">
        <f>+C83*3</f>
        <v>81.18</v>
      </c>
      <c r="F83" s="81">
        <f>+C83*4</f>
        <v>108.24000000000001</v>
      </c>
      <c r="G83" s="81">
        <v>135.3</v>
      </c>
    </row>
    <row r="84" spans="1:7" ht="13.5" thickBot="1">
      <c r="A84" s="82" t="s">
        <v>71</v>
      </c>
      <c r="B84" s="83" t="s">
        <v>68</v>
      </c>
      <c r="C84" s="84">
        <f>+G84/5</f>
        <v>67.908</v>
      </c>
      <c r="D84" s="84">
        <f>+C84*2</f>
        <v>135.816</v>
      </c>
      <c r="E84" s="84">
        <f>+C84*3</f>
        <v>203.724</v>
      </c>
      <c r="F84" s="84">
        <f>+C84*4</f>
        <v>271.632</v>
      </c>
      <c r="G84" s="84">
        <v>339.54</v>
      </c>
    </row>
    <row r="86" spans="1:7" ht="13.5" thickBot="1">
      <c r="A86" s="71" t="s">
        <v>75</v>
      </c>
      <c r="D86"/>
      <c r="E86"/>
      <c r="F86"/>
      <c r="G86"/>
    </row>
    <row r="87" spans="3:7" ht="13.5" thickBot="1">
      <c r="C87" s="115" t="s">
        <v>59</v>
      </c>
      <c r="D87" s="116"/>
      <c r="E87" s="116"/>
      <c r="F87" s="116"/>
      <c r="G87" s="117"/>
    </row>
    <row r="88" spans="1:7" ht="13.5" thickBot="1">
      <c r="A88" s="74" t="s">
        <v>60</v>
      </c>
      <c r="B88" s="75" t="s">
        <v>61</v>
      </c>
      <c r="C88" s="75" t="s">
        <v>62</v>
      </c>
      <c r="D88" s="75" t="s">
        <v>63</v>
      </c>
      <c r="E88" s="75" t="s">
        <v>64</v>
      </c>
      <c r="F88" s="75" t="s">
        <v>65</v>
      </c>
      <c r="G88" s="75" t="s">
        <v>66</v>
      </c>
    </row>
    <row r="89" spans="1:7" ht="12.75">
      <c r="A89" s="76" t="s">
        <v>67</v>
      </c>
      <c r="B89" s="77" t="s">
        <v>68</v>
      </c>
      <c r="C89" s="78">
        <f>+G89/5</f>
        <v>37.53</v>
      </c>
      <c r="D89" s="78">
        <f>+C89*2</f>
        <v>75.06</v>
      </c>
      <c r="E89" s="78">
        <f>+C89*3</f>
        <v>112.59</v>
      </c>
      <c r="F89" s="78">
        <f>+C89*4</f>
        <v>150.12</v>
      </c>
      <c r="G89" s="78">
        <v>187.65</v>
      </c>
    </row>
    <row r="90" spans="1:7" ht="12.75">
      <c r="A90" s="79" t="s">
        <v>69</v>
      </c>
      <c r="B90" s="80" t="s">
        <v>68</v>
      </c>
      <c r="C90" s="81">
        <f>+G90/5</f>
        <v>120.752</v>
      </c>
      <c r="D90" s="81">
        <f>+C90*2</f>
        <v>241.504</v>
      </c>
      <c r="E90" s="81">
        <f>+C90*3</f>
        <v>362.256</v>
      </c>
      <c r="F90" s="81">
        <f>+C90*4</f>
        <v>483.008</v>
      </c>
      <c r="G90" s="81">
        <v>603.76</v>
      </c>
    </row>
    <row r="91" spans="1:7" ht="12.75">
      <c r="A91" s="79" t="s">
        <v>70</v>
      </c>
      <c r="B91" s="80" t="s">
        <v>68</v>
      </c>
      <c r="C91" s="81">
        <f>+G91/5</f>
        <v>66.128</v>
      </c>
      <c r="D91" s="81">
        <f>+C91*2</f>
        <v>132.256</v>
      </c>
      <c r="E91" s="81">
        <f>+C91*3</f>
        <v>198.38400000000001</v>
      </c>
      <c r="F91" s="81">
        <f>+C91*4</f>
        <v>264.512</v>
      </c>
      <c r="G91" s="81">
        <v>330.64</v>
      </c>
    </row>
    <row r="92" spans="1:7" ht="13.5" thickBot="1">
      <c r="A92" s="82" t="s">
        <v>71</v>
      </c>
      <c r="B92" s="83" t="s">
        <v>68</v>
      </c>
      <c r="C92" s="84">
        <f>+G92/5</f>
        <v>124.84</v>
      </c>
      <c r="D92" s="84">
        <f>+C92*2</f>
        <v>249.68</v>
      </c>
      <c r="E92" s="84">
        <f>+C92*3</f>
        <v>374.52</v>
      </c>
      <c r="F92" s="84">
        <f>+C92*4</f>
        <v>499.36</v>
      </c>
      <c r="G92" s="84">
        <v>624.2</v>
      </c>
    </row>
    <row r="95" spans="4:11" ht="12.75">
      <c r="D95" s="85"/>
      <c r="K95"/>
    </row>
    <row r="96" spans="10:11" ht="12.75">
      <c r="J96"/>
      <c r="K96"/>
    </row>
    <row r="97" spans="10:11" ht="12.75">
      <c r="J97"/>
      <c r="K97"/>
    </row>
    <row r="98" spans="10:11" ht="12.75">
      <c r="J98"/>
      <c r="K98"/>
    </row>
    <row r="99" spans="10:11" ht="12.75">
      <c r="J99"/>
      <c r="K99"/>
    </row>
    <row r="100" spans="10:11" ht="12.75">
      <c r="J100"/>
      <c r="K100"/>
    </row>
    <row r="101" spans="10:11" ht="12.75">
      <c r="J101"/>
      <c r="K101"/>
    </row>
  </sheetData>
  <sheetProtection/>
  <mergeCells count="3">
    <mergeCell ref="C87:G87"/>
    <mergeCell ref="I64:K65"/>
    <mergeCell ref="C79:G79"/>
  </mergeCells>
  <printOptions/>
  <pageMargins left="0.75" right="0.75" top="1" bottom="1" header="0" footer="0"/>
  <pageSetup fitToHeight="1" fitToWidth="1" horizontalDpi="600" verticalDpi="600" orientation="portrait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Michelena</dc:creator>
  <cp:keywords/>
  <dc:description/>
  <cp:lastModifiedBy>PC</cp:lastModifiedBy>
  <cp:lastPrinted>2011-02-17T16:03:37Z</cp:lastPrinted>
  <dcterms:created xsi:type="dcterms:W3CDTF">2009-09-23T19:28:57Z</dcterms:created>
  <dcterms:modified xsi:type="dcterms:W3CDTF">2011-11-23T19:03:55Z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