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300" activeTab="1"/>
  </bookViews>
  <sheets>
    <sheet name="Impresion" sheetId="1" r:id="rId1"/>
    <sheet name="PEQUEÑA DEMANDA" sheetId="2" r:id="rId2"/>
    <sheet name="GC" sheetId="3" r:id="rId3"/>
    <sheet name="REGANTES" sheetId="4" r:id="rId4"/>
  </sheets>
  <definedNames>
    <definedName name="_xlnm.Print_Area" localSheetId="2">'GC'!$B$2:$P$47</definedName>
    <definedName name="_xlnm.Print_Area" localSheetId="1">'PEQUEÑA DEMANDA'!$B$2:$T$47</definedName>
    <definedName name="_xlnm.Print_Area" localSheetId="3">'REGANTES'!$B$2:$R$43</definedName>
  </definedNames>
  <calcPr fullCalcOnLoad="1"/>
</workbook>
</file>

<file path=xl/sharedStrings.xml><?xml version="1.0" encoding="utf-8"?>
<sst xmlns="http://schemas.openxmlformats.org/spreadsheetml/2006/main" count="676" uniqueCount="163">
  <si>
    <t>EDELAR S.A.  -  CUADRO TARIFARIO DE APLICACIÓN A LOS USUARIOS</t>
  </si>
  <si>
    <t>PEQUEÑAS DEMANDAS</t>
  </si>
  <si>
    <t xml:space="preserve"> Tarifa Residencial</t>
  </si>
  <si>
    <t>T1-R10</t>
  </si>
  <si>
    <t>T1-R12</t>
  </si>
  <si>
    <t>T1-R15</t>
  </si>
  <si>
    <t>T1-R20</t>
  </si>
  <si>
    <t>T1-R30</t>
  </si>
  <si>
    <t>T1-AP</t>
  </si>
  <si>
    <t>Tipo usuario</t>
  </si>
  <si>
    <t xml:space="preserve">Residencial común </t>
  </si>
  <si>
    <t>Tarifa Social</t>
  </si>
  <si>
    <t>Jubilados y pensionados</t>
  </si>
  <si>
    <t>Residencial Común</t>
  </si>
  <si>
    <t>Alumbrado Público</t>
  </si>
  <si>
    <t>Consumo</t>
  </si>
  <si>
    <t>menor a 200 kWh/mes</t>
  </si>
  <si>
    <t>superior a 430 kWh</t>
  </si>
  <si>
    <t>sin límite</t>
  </si>
  <si>
    <t>Concepto</t>
  </si>
  <si>
    <t>Unidad</t>
  </si>
  <si>
    <t>Cargo Fijo s/ cmo de energía</t>
  </si>
  <si>
    <t>$/mes</t>
  </si>
  <si>
    <t>Cargo Fijo c/ cmo de energía</t>
  </si>
  <si>
    <t>Cargo Variable</t>
  </si>
  <si>
    <t>$/kWh</t>
  </si>
  <si>
    <t xml:space="preserve">Primeros 200 kWh </t>
  </si>
  <si>
    <t xml:space="preserve">Primeros 200 kWh   </t>
  </si>
  <si>
    <t xml:space="preserve">Siguientes    kWh   </t>
  </si>
  <si>
    <t xml:space="preserve">Siguientes 230 kWh  </t>
  </si>
  <si>
    <t xml:space="preserve">Siguientes  kWh   </t>
  </si>
  <si>
    <t>Tarifa General</t>
  </si>
  <si>
    <t>T1-G10</t>
  </si>
  <si>
    <t>T1-G11</t>
  </si>
  <si>
    <t>T1-G12</t>
  </si>
  <si>
    <t>T1-G20</t>
  </si>
  <si>
    <t>T1-G21</t>
  </si>
  <si>
    <t>T1-G22</t>
  </si>
  <si>
    <t>T1-G30</t>
  </si>
  <si>
    <t>T1-G31</t>
  </si>
  <si>
    <t>T1-G32</t>
  </si>
  <si>
    <t>Oficial</t>
  </si>
  <si>
    <t>General</t>
  </si>
  <si>
    <t>Capilla e Iglesias</t>
  </si>
  <si>
    <t>menor a 90 kWh/mes</t>
  </si>
  <si>
    <t>entre 90 y 310 kWh/mes</t>
  </si>
  <si>
    <t xml:space="preserve">Primeros 90 kWh   </t>
  </si>
  <si>
    <t xml:space="preserve">Primeros 90 kWh  </t>
  </si>
  <si>
    <t xml:space="preserve">Primeros 90 kWh </t>
  </si>
  <si>
    <t xml:space="preserve">Siguientes  220 kWh  </t>
  </si>
  <si>
    <t xml:space="preserve">Siguientes 220 kWh </t>
  </si>
  <si>
    <t xml:space="preserve">Siguientes    kWh  </t>
  </si>
  <si>
    <t xml:space="preserve">Siguientes  kWh  </t>
  </si>
  <si>
    <t>GRANDES DEMANDAS</t>
  </si>
  <si>
    <t>Baja tension</t>
  </si>
  <si>
    <t>Media Tension</t>
  </si>
  <si>
    <t>ALRSA</t>
  </si>
  <si>
    <t>Alta Tensión</t>
  </si>
  <si>
    <t>T2-BT1   &gt;10 kW &lt;50 kW</t>
  </si>
  <si>
    <t>T2-BT2              &gt;50 kW &lt; 300 kW</t>
  </si>
  <si>
    <t>T2-BT3               &gt;= 300 kW</t>
  </si>
  <si>
    <t>T2-MT1           &lt; 300 kW</t>
  </si>
  <si>
    <t>T2-BTA1           &gt;10 y &lt;50 kW</t>
  </si>
  <si>
    <t>T2-BTA2              &gt;50 y &lt;300 kW</t>
  </si>
  <si>
    <t>T2-AT                      &gt;7200 kW</t>
  </si>
  <si>
    <t>Por Capacidad de Suministro en horas pico</t>
  </si>
  <si>
    <t>$/kW-mes</t>
  </si>
  <si>
    <t>Por Máxima Capacidad de Suministro Contratada</t>
  </si>
  <si>
    <t>Cargo Fijo</t>
  </si>
  <si>
    <t>Por Consumo de Energía en Horas Restantes</t>
  </si>
  <si>
    <t>Por Consumo de Energía en Horas de Valle</t>
  </si>
  <si>
    <t>Por Consumo de Energía en Horas de Pico</t>
  </si>
  <si>
    <t>Riego Agrícola sin Diferimiento Impositivo</t>
  </si>
  <si>
    <t>Riego Agricola con Diferimiento Impositivo</t>
  </si>
  <si>
    <t>Regantes Optativas</t>
  </si>
  <si>
    <t xml:space="preserve"> entre 10 y 150 kW</t>
  </si>
  <si>
    <t>Entre 150 y 300 kW</t>
  </si>
  <si>
    <t>Iguales o Mayores a 300 kW</t>
  </si>
  <si>
    <t>Demandas menores a 300 kW</t>
  </si>
  <si>
    <t>Demandas iguales o mayores a 300 kW</t>
  </si>
  <si>
    <t>&lt; 300 kW</t>
  </si>
  <si>
    <t>&gt; 300 kW</t>
  </si>
  <si>
    <t>T2-RA31</t>
  </si>
  <si>
    <t>T2-RA32</t>
  </si>
  <si>
    <t>T2-RA41</t>
  </si>
  <si>
    <t>T2-RA42</t>
  </si>
  <si>
    <t>T2-RA41M</t>
  </si>
  <si>
    <t>T2-RA42M</t>
  </si>
  <si>
    <t>T2-RA51</t>
  </si>
  <si>
    <t>T2-RA52</t>
  </si>
  <si>
    <t>T2-RA51M</t>
  </si>
  <si>
    <t>T2-RA52M</t>
  </si>
  <si>
    <t>T2-RAO</t>
  </si>
  <si>
    <t>T2-RAOM</t>
  </si>
  <si>
    <t xml:space="preserve"> PEAJE - FUNCION TECNICA TRANSPORTE </t>
  </si>
  <si>
    <t>Baja Tensión</t>
  </si>
  <si>
    <t>T2-BT             &lt; 300 kW</t>
  </si>
  <si>
    <t>T2-BT                 &gt;=300 kW</t>
  </si>
  <si>
    <t>T2-MT                   &lt; 300 kW</t>
  </si>
  <si>
    <t>T2-MT                        &gt;=300 kW</t>
  </si>
  <si>
    <t>T2-AT           &gt;=300 kW</t>
  </si>
  <si>
    <t>Recargos por la Potencia Reactiva</t>
  </si>
  <si>
    <t>Importe</t>
  </si>
  <si>
    <t>Conexiones Domiciliarias</t>
  </si>
  <si>
    <t>Tarifa 1</t>
  </si>
  <si>
    <r>
      <t>a)</t>
    </r>
    <r>
      <rPr>
        <sz val="8"/>
        <rFont val="Tahoma"/>
        <family val="2"/>
      </rPr>
      <t xml:space="preserve"> Conexiones Comunes por Usuario</t>
    </r>
  </si>
  <si>
    <t>Por Cos fi menor a 0,85 hasta 0,75</t>
  </si>
  <si>
    <t>%</t>
  </si>
  <si>
    <t>10,00</t>
  </si>
  <si>
    <t>- Aéreas Monofásicas</t>
  </si>
  <si>
    <t>$</t>
  </si>
  <si>
    <t>63,80</t>
  </si>
  <si>
    <t>Por Cos fi menor a 0,75</t>
  </si>
  <si>
    <t>20,00</t>
  </si>
  <si>
    <t>- Subterráneas Monofásicas</t>
  </si>
  <si>
    <t>197,15</t>
  </si>
  <si>
    <t>Tarifa 2</t>
  </si>
  <si>
    <t>- Aéreas Trifásicas</t>
  </si>
  <si>
    <t>120,80</t>
  </si>
  <si>
    <t>Por cada centésimo (0,01) o fracción mayor de 5 milésimos (0,005)</t>
  </si>
  <si>
    <t>- Subterráneas Trifásicas</t>
  </si>
  <si>
    <t>303,14</t>
  </si>
  <si>
    <t>de variación de la Tg fi mayor de 0,62</t>
  </si>
  <si>
    <t>1,50</t>
  </si>
  <si>
    <r>
      <t xml:space="preserve">b) </t>
    </r>
    <r>
      <rPr>
        <sz val="8"/>
        <rFont val="Tahoma"/>
        <family val="2"/>
      </rPr>
      <t>Conexiones Especiales por Usuario</t>
    </r>
  </si>
  <si>
    <t xml:space="preserve">Avisos de Suspensión (Art. Nº 5 del Régimen de Suministro) </t>
  </si>
  <si>
    <t>167,54</t>
  </si>
  <si>
    <t>Por cada aviso de suspensión por falta de pago Tarifa Nº 1 y Tarifa Nº 2</t>
  </si>
  <si>
    <t>0,78</t>
  </si>
  <si>
    <t>539,04</t>
  </si>
  <si>
    <t>Servicio de Rehabilitación</t>
  </si>
  <si>
    <t>295,20</t>
  </si>
  <si>
    <t>Por cada servicio interrumpido por falta de pago en T1 Uso Residencial</t>
  </si>
  <si>
    <t>5,24</t>
  </si>
  <si>
    <t>557,29</t>
  </si>
  <si>
    <t>Por cada servicio interrumpido por falta de pago en T1 Uso General y Aº Pº</t>
  </si>
  <si>
    <t>31,71</t>
  </si>
  <si>
    <t>Por cada servicio interrumpido por falta de pago en T2</t>
  </si>
  <si>
    <t>83,85</t>
  </si>
  <si>
    <t>Subsidio Estado Nacional Resto</t>
  </si>
  <si>
    <t>Subsidio estado Nacional Valle</t>
  </si>
  <si>
    <t>Subsidio estado Nacional Pico</t>
  </si>
  <si>
    <t>F.E.P Por capacidad de suministo contratada pico</t>
  </si>
  <si>
    <t xml:space="preserve">F.E.P Por Maxima capacidad de suministo contratada </t>
  </si>
  <si>
    <t>F.E.P Cargo Fijo</t>
  </si>
  <si>
    <t>F.E.P Por consumo de energia en horas restantes</t>
  </si>
  <si>
    <t>F.E.P Por consumo de energia en horas de valle nocturno</t>
  </si>
  <si>
    <t>F.E.P Por consumo de energia en horas pico</t>
  </si>
  <si>
    <t>Subsidio Estado Nacional</t>
  </si>
  <si>
    <t>F.E.P Cargo Fijo:Sin consumo de Energia</t>
  </si>
  <si>
    <t>F.E.P Cargo Fijo:Con consumo de Energia</t>
  </si>
  <si>
    <t>F.E.P Cargo Fijo:Cargo Variable por Energia</t>
  </si>
  <si>
    <t>T2-MT2             &gt; 300 kW</t>
  </si>
  <si>
    <t>GRANDES DEMANDAS - RIEGO AGRICOLA</t>
  </si>
  <si>
    <t>superior a 310 kWh/mes</t>
  </si>
  <si>
    <t>entre 200 y 430 kWh/mes</t>
  </si>
  <si>
    <t xml:space="preserve">                        EDELAR S.A.  -  CUADRO TARIFARIO DE APLICACIÓN A LOS USUARIOS</t>
  </si>
  <si>
    <t xml:space="preserve">                           EDELAR S.A.  -  CUADRO TARIFARIO DE APLICACIÓN A LOS USUARIOS</t>
  </si>
  <si>
    <t>TARIFA DE PEAJE - FUNCION TECNICA DE TRANSPORTE              CON SUBSIDIO ESTADO NACIONAL</t>
  </si>
  <si>
    <t>TARIFA DE PEAJE - FUNCION TECNICA DE TRANSPORTE                                          SIN SUBSIDIO ESTADO NACIONAL</t>
  </si>
  <si>
    <t>TARIFA DE PEAJE - FUNCION TECNICA DE TRANSPORTE    
          CON SUBSIDIO ESTADO NACIONAL</t>
  </si>
  <si>
    <t xml:space="preserve"> </t>
  </si>
  <si>
    <t xml:space="preserve">                                      Octubre (2013) - Resolución EUCOP Nº 002   Acta Nº 065 de fecha 09/08/2013        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</si>
</sst>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#,##0.0000"/>
    <numFmt numFmtId="166" formatCode="0.000"/>
    <numFmt numFmtId="167" formatCode="0.0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32">
    <font>
      <sz val="10"/>
      <name val="Tahoma"/>
      <family val="0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0"/>
    </font>
    <font>
      <sz val="7"/>
      <name val="Tahoma"/>
      <family val="0"/>
    </font>
    <font>
      <sz val="11"/>
      <name val="Tahoma"/>
      <family val="0"/>
    </font>
    <font>
      <b/>
      <sz val="11"/>
      <name val="Tahoma"/>
      <family val="0"/>
    </font>
    <font>
      <sz val="12"/>
      <name val="Tahoma"/>
      <family val="0"/>
    </font>
    <font>
      <b/>
      <sz val="11"/>
      <name val="Arial"/>
      <family val="2"/>
    </font>
    <font>
      <u val="single"/>
      <sz val="7.5"/>
      <color indexed="12"/>
      <name val="Tahoma"/>
      <family val="0"/>
    </font>
    <font>
      <u val="single"/>
      <sz val="7.5"/>
      <color indexed="36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2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515">
    <xf numFmtId="0" fontId="0" fillId="0" borderId="0" xfId="0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49" fontId="0" fillId="24" borderId="0" xfId="0" applyNumberFormat="1" applyFont="1" applyFill="1" applyBorder="1" applyAlignment="1">
      <alignment horizontal="center"/>
    </xf>
    <xf numFmtId="0" fontId="0" fillId="24" borderId="14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24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24" borderId="0" xfId="0" applyFont="1" applyFill="1" applyBorder="1" applyAlignment="1">
      <alignment/>
    </xf>
    <xf numFmtId="164" fontId="3" fillId="24" borderId="0" xfId="0" applyNumberFormat="1" applyFont="1" applyFill="1" applyBorder="1" applyAlignment="1">
      <alignment horizontal="center"/>
    </xf>
    <xf numFmtId="164" fontId="3" fillId="24" borderId="14" xfId="0" applyNumberFormat="1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 vertical="center" wrapText="1"/>
    </xf>
    <xf numFmtId="49" fontId="0" fillId="24" borderId="0" xfId="0" applyNumberFormat="1" applyFont="1" applyFill="1" applyBorder="1" applyAlignment="1">
      <alignment/>
    </xf>
    <xf numFmtId="49" fontId="0" fillId="24" borderId="14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3" fillId="24" borderId="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24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13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13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164" fontId="3" fillId="24" borderId="0" xfId="0" applyNumberFormat="1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 wrapText="1"/>
    </xf>
    <xf numFmtId="164" fontId="3" fillId="24" borderId="0" xfId="0" applyNumberFormat="1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wrapText="1"/>
    </xf>
    <xf numFmtId="164" fontId="3" fillId="24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2" fontId="3" fillId="24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24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164" fontId="7" fillId="0" borderId="24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wrapText="1"/>
    </xf>
    <xf numFmtId="164" fontId="7" fillId="0" borderId="24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wrapText="1"/>
    </xf>
    <xf numFmtId="164" fontId="7" fillId="0" borderId="2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9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164" fontId="9" fillId="0" borderId="37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64" fontId="9" fillId="0" borderId="36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64" fontId="9" fillId="0" borderId="37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wrapText="1"/>
    </xf>
    <xf numFmtId="0" fontId="9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164" fontId="9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164" fontId="9" fillId="0" borderId="24" xfId="0" applyNumberFormat="1" applyFont="1" applyFill="1" applyBorder="1" applyAlignment="1">
      <alignment horizontal="center"/>
    </xf>
    <xf numFmtId="2" fontId="9" fillId="0" borderId="23" xfId="0" applyNumberFormat="1" applyFont="1" applyFill="1" applyBorder="1" applyAlignment="1">
      <alignment horizontal="center" vertical="center"/>
    </xf>
    <xf numFmtId="2" fontId="9" fillId="0" borderId="37" xfId="0" applyNumberFormat="1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center" vertical="center"/>
    </xf>
    <xf numFmtId="2" fontId="9" fillId="0" borderId="36" xfId="0" applyNumberFormat="1" applyFont="1" applyFill="1" applyBorder="1" applyAlignment="1">
      <alignment horizontal="center" vertical="center"/>
    </xf>
    <xf numFmtId="2" fontId="9" fillId="0" borderId="36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wrapText="1"/>
    </xf>
    <xf numFmtId="2" fontId="9" fillId="0" borderId="42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wrapText="1"/>
    </xf>
    <xf numFmtId="164" fontId="9" fillId="0" borderId="43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wrapText="1"/>
    </xf>
    <xf numFmtId="164" fontId="9" fillId="0" borderId="27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justify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9" fillId="0" borderId="46" xfId="0" applyNumberFormat="1" applyFont="1" applyFill="1" applyBorder="1" applyAlignment="1">
      <alignment horizontal="center"/>
    </xf>
    <xf numFmtId="2" fontId="9" fillId="0" borderId="28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2" fontId="9" fillId="0" borderId="47" xfId="0" applyNumberFormat="1" applyFont="1" applyFill="1" applyBorder="1" applyAlignment="1">
      <alignment horizontal="center"/>
    </xf>
    <xf numFmtId="2" fontId="9" fillId="0" borderId="48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9" fillId="0" borderId="47" xfId="0" applyNumberFormat="1" applyFont="1" applyFill="1" applyBorder="1" applyAlignment="1">
      <alignment horizontal="center"/>
    </xf>
    <xf numFmtId="164" fontId="9" fillId="0" borderId="48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49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7" fillId="0" borderId="53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3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2" fontId="9" fillId="0" borderId="34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/>
    </xf>
    <xf numFmtId="2" fontId="9" fillId="0" borderId="57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7" fillId="0" borderId="46" xfId="0" applyFont="1" applyFill="1" applyBorder="1" applyAlignment="1">
      <alignment vertical="center" wrapText="1"/>
    </xf>
    <xf numFmtId="2" fontId="9" fillId="0" borderId="56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34" xfId="0" applyFont="1" applyFill="1" applyBorder="1" applyAlignment="1">
      <alignment vertical="justify"/>
    </xf>
    <xf numFmtId="0" fontId="0" fillId="0" borderId="34" xfId="0" applyFont="1" applyBorder="1" applyAlignment="1">
      <alignment/>
    </xf>
    <xf numFmtId="164" fontId="9" fillId="0" borderId="57" xfId="0" applyNumberFormat="1" applyFont="1" applyFill="1" applyBorder="1" applyAlignment="1">
      <alignment horizontal="center"/>
    </xf>
    <xf numFmtId="164" fontId="9" fillId="0" borderId="61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164" fontId="9" fillId="0" borderId="62" xfId="0" applyNumberFormat="1" applyFont="1" applyFill="1" applyBorder="1" applyAlignment="1">
      <alignment horizontal="center"/>
    </xf>
    <xf numFmtId="2" fontId="9" fillId="0" borderId="62" xfId="0" applyNumberFormat="1" applyFont="1" applyFill="1" applyBorder="1" applyAlignment="1">
      <alignment horizontal="center"/>
    </xf>
    <xf numFmtId="164" fontId="9" fillId="0" borderId="63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164" fontId="9" fillId="0" borderId="57" xfId="0" applyNumberFormat="1" applyFont="1" applyFill="1" applyBorder="1" applyAlignment="1">
      <alignment horizontal="center" vertical="center"/>
    </xf>
    <xf numFmtId="164" fontId="9" fillId="0" borderId="6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68" xfId="0" applyNumberFormat="1" applyFont="1" applyFill="1" applyBorder="1" applyAlignment="1">
      <alignment horizontal="center" vertical="center"/>
    </xf>
    <xf numFmtId="2" fontId="9" fillId="0" borderId="69" xfId="0" applyNumberFormat="1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justify"/>
    </xf>
    <xf numFmtId="0" fontId="10" fillId="0" borderId="55" xfId="0" applyFont="1" applyFill="1" applyBorder="1" applyAlignment="1">
      <alignment horizontal="center" vertical="justify"/>
    </xf>
    <xf numFmtId="0" fontId="10" fillId="0" borderId="53" xfId="0" applyFont="1" applyFill="1" applyBorder="1" applyAlignment="1">
      <alignment horizontal="center" vertical="justify"/>
    </xf>
    <xf numFmtId="2" fontId="9" fillId="0" borderId="36" xfId="0" applyNumberFormat="1" applyFont="1" applyFill="1" applyBorder="1" applyAlignment="1">
      <alignment horizontal="center" vertical="center"/>
    </xf>
    <xf numFmtId="2" fontId="9" fillId="0" borderId="38" xfId="0" applyNumberFormat="1" applyFont="1" applyFill="1" applyBorder="1" applyAlignment="1">
      <alignment horizontal="center" vertical="center"/>
    </xf>
    <xf numFmtId="2" fontId="9" fillId="0" borderId="70" xfId="0" applyNumberFormat="1" applyFont="1" applyFill="1" applyBorder="1" applyAlignment="1">
      <alignment horizontal="center" vertical="center"/>
    </xf>
    <xf numFmtId="2" fontId="9" fillId="0" borderId="71" xfId="0" applyNumberFormat="1" applyFont="1" applyFill="1" applyBorder="1" applyAlignment="1">
      <alignment horizontal="center" vertical="center"/>
    </xf>
    <xf numFmtId="2" fontId="9" fillId="0" borderId="3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64" fontId="9" fillId="0" borderId="60" xfId="0" applyNumberFormat="1" applyFont="1" applyFill="1" applyBorder="1" applyAlignment="1">
      <alignment horizontal="center" vertical="center" wrapText="1"/>
    </xf>
    <xf numFmtId="164" fontId="9" fillId="0" borderId="49" xfId="0" applyNumberFormat="1" applyFont="1" applyFill="1" applyBorder="1" applyAlignment="1">
      <alignment horizontal="center" vertical="center" wrapText="1"/>
    </xf>
    <xf numFmtId="164" fontId="9" fillId="0" borderId="65" xfId="0" applyNumberFormat="1" applyFont="1" applyFill="1" applyBorder="1" applyAlignment="1">
      <alignment horizontal="center" vertical="center"/>
    </xf>
    <xf numFmtId="164" fontId="9" fillId="0" borderId="72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7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164" fontId="9" fillId="0" borderId="48" xfId="0" applyNumberFormat="1" applyFont="1" applyFill="1" applyBorder="1" applyAlignment="1">
      <alignment horizontal="center" vertical="center"/>
    </xf>
    <xf numFmtId="164" fontId="9" fillId="0" borderId="50" xfId="0" applyNumberFormat="1" applyFont="1" applyFill="1" applyBorder="1" applyAlignment="1">
      <alignment horizontal="center" vertical="center"/>
    </xf>
    <xf numFmtId="164" fontId="9" fillId="0" borderId="40" xfId="0" applyNumberFormat="1" applyFont="1" applyFill="1" applyBorder="1" applyAlignment="1">
      <alignment horizontal="center" vertical="center"/>
    </xf>
    <xf numFmtId="164" fontId="9" fillId="0" borderId="60" xfId="0" applyNumberFormat="1" applyFont="1" applyFill="1" applyBorder="1" applyAlignment="1">
      <alignment horizontal="center" vertical="center"/>
    </xf>
    <xf numFmtId="164" fontId="9" fillId="0" borderId="47" xfId="0" applyNumberFormat="1" applyFont="1" applyFill="1" applyBorder="1" applyAlignment="1">
      <alignment horizontal="center" vertical="center"/>
    </xf>
    <xf numFmtId="164" fontId="9" fillId="0" borderId="49" xfId="0" applyNumberFormat="1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164" fontId="9" fillId="0" borderId="39" xfId="0" applyNumberFormat="1" applyFont="1" applyFill="1" applyBorder="1" applyAlignment="1">
      <alignment horizontal="center" vertical="center"/>
    </xf>
    <xf numFmtId="164" fontId="9" fillId="0" borderId="75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164" fontId="9" fillId="0" borderId="76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164" fontId="9" fillId="0" borderId="78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164" fontId="9" fillId="0" borderId="78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164" fontId="9" fillId="0" borderId="59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164" fontId="9" fillId="0" borderId="41" xfId="0" applyNumberFormat="1" applyFont="1" applyFill="1" applyBorder="1" applyAlignment="1">
      <alignment horizontal="center" vertical="center"/>
    </xf>
    <xf numFmtId="164" fontId="9" fillId="0" borderId="62" xfId="0" applyNumberFormat="1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left" vertical="center" wrapText="1"/>
    </xf>
    <xf numFmtId="0" fontId="0" fillId="0" borderId="79" xfId="0" applyFont="1" applyFill="1" applyBorder="1" applyAlignment="1">
      <alignment horizontal="center" vertical="center"/>
    </xf>
    <xf numFmtId="164" fontId="9" fillId="0" borderId="74" xfId="0" applyNumberFormat="1" applyFont="1" applyFill="1" applyBorder="1" applyAlignment="1">
      <alignment horizontal="center" vertical="center"/>
    </xf>
    <xf numFmtId="2" fontId="9" fillId="0" borderId="56" xfId="0" applyNumberFormat="1" applyFont="1" applyFill="1" applyBorder="1" applyAlignment="1">
      <alignment horizontal="center" vertical="center"/>
    </xf>
    <xf numFmtId="2" fontId="9" fillId="0" borderId="64" xfId="0" applyNumberFormat="1" applyFont="1" applyFill="1" applyBorder="1" applyAlignment="1">
      <alignment horizontal="center" vertical="center"/>
    </xf>
    <xf numFmtId="2" fontId="9" fillId="0" borderId="75" xfId="0" applyNumberFormat="1" applyFont="1" applyFill="1" applyBorder="1" applyAlignment="1">
      <alignment horizontal="center" vertical="center"/>
    </xf>
    <xf numFmtId="2" fontId="9" fillId="0" borderId="8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81" xfId="0" applyNumberFormat="1" applyFont="1" applyFill="1" applyBorder="1" applyAlignment="1">
      <alignment horizontal="center" vertical="center"/>
    </xf>
    <xf numFmtId="2" fontId="9" fillId="0" borderId="28" xfId="0" applyNumberFormat="1" applyFont="1" applyFill="1" applyBorder="1" applyAlignment="1">
      <alignment horizontal="center" vertical="center"/>
    </xf>
    <xf numFmtId="2" fontId="9" fillId="0" borderId="74" xfId="0" applyNumberFormat="1" applyFont="1" applyFill="1" applyBorder="1" applyAlignment="1">
      <alignment horizontal="center" vertical="center"/>
    </xf>
    <xf numFmtId="2" fontId="9" fillId="0" borderId="45" xfId="0" applyNumberFormat="1" applyFont="1" applyFill="1" applyBorder="1" applyAlignment="1">
      <alignment horizontal="center" vertical="center"/>
    </xf>
    <xf numFmtId="2" fontId="9" fillId="0" borderId="76" xfId="0" applyNumberFormat="1" applyFont="1" applyFill="1" applyBorder="1" applyAlignment="1">
      <alignment horizontal="center" vertical="center"/>
    </xf>
    <xf numFmtId="2" fontId="9" fillId="0" borderId="46" xfId="0" applyNumberFormat="1" applyFont="1" applyFill="1" applyBorder="1" applyAlignment="1">
      <alignment horizontal="center" vertical="center"/>
    </xf>
    <xf numFmtId="2" fontId="9" fillId="0" borderId="78" xfId="0" applyNumberFormat="1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164" fontId="7" fillId="0" borderId="59" xfId="0" applyNumberFormat="1" applyFont="1" applyFill="1" applyBorder="1" applyAlignment="1">
      <alignment horizontal="center" vertical="center"/>
    </xf>
    <xf numFmtId="164" fontId="7" fillId="0" borderId="77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39" xfId="0" applyNumberFormat="1" applyFont="1" applyFill="1" applyBorder="1" applyAlignment="1">
      <alignment horizontal="center" vertical="center"/>
    </xf>
    <xf numFmtId="164" fontId="7" fillId="0" borderId="41" xfId="0" applyNumberFormat="1" applyFont="1" applyFill="1" applyBorder="1" applyAlignment="1">
      <alignment horizontal="center" vertical="center"/>
    </xf>
    <xf numFmtId="164" fontId="7" fillId="0" borderId="57" xfId="0" applyNumberFormat="1" applyFont="1" applyFill="1" applyBorder="1" applyAlignment="1">
      <alignment horizontal="center" vertical="center"/>
    </xf>
    <xf numFmtId="164" fontId="7" fillId="0" borderId="62" xfId="0" applyNumberFormat="1" applyFont="1" applyFill="1" applyBorder="1" applyAlignment="1">
      <alignment horizontal="center" vertical="center"/>
    </xf>
    <xf numFmtId="164" fontId="7" fillId="0" borderId="61" xfId="0" applyNumberFormat="1" applyFont="1" applyFill="1" applyBorder="1" applyAlignment="1">
      <alignment horizontal="center" vertical="center"/>
    </xf>
    <xf numFmtId="164" fontId="7" fillId="0" borderId="63" xfId="0" applyNumberFormat="1" applyFont="1" applyFill="1" applyBorder="1" applyAlignment="1">
      <alignment horizontal="center" vertical="center"/>
    </xf>
    <xf numFmtId="164" fontId="7" fillId="0" borderId="58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164" fontId="7" fillId="0" borderId="60" xfId="0" applyNumberFormat="1" applyFont="1" applyFill="1" applyBorder="1" applyAlignment="1">
      <alignment horizontal="center" vertical="center" wrapText="1"/>
    </xf>
    <xf numFmtId="164" fontId="7" fillId="0" borderId="49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/>
    </xf>
    <xf numFmtId="164" fontId="7" fillId="0" borderId="70" xfId="0" applyNumberFormat="1" applyFont="1" applyFill="1" applyBorder="1" applyAlignment="1">
      <alignment horizontal="center" vertical="center"/>
    </xf>
    <xf numFmtId="2" fontId="7" fillId="0" borderId="36" xfId="0" applyNumberFormat="1" applyFont="1" applyFill="1" applyBorder="1" applyAlignment="1">
      <alignment horizontal="center" vertical="center"/>
    </xf>
    <xf numFmtId="2" fontId="7" fillId="0" borderId="38" xfId="0" applyNumberFormat="1" applyFont="1" applyFill="1" applyBorder="1" applyAlignment="1">
      <alignment horizontal="center" vertical="center"/>
    </xf>
    <xf numFmtId="2" fontId="7" fillId="0" borderId="70" xfId="0" applyNumberFormat="1" applyFont="1" applyFill="1" applyBorder="1" applyAlignment="1">
      <alignment horizontal="center" vertical="center"/>
    </xf>
    <xf numFmtId="2" fontId="7" fillId="0" borderId="71" xfId="0" applyNumberFormat="1" applyFont="1" applyFill="1" applyBorder="1" applyAlignment="1">
      <alignment horizontal="center" vertical="center"/>
    </xf>
    <xf numFmtId="164" fontId="7" fillId="0" borderId="71" xfId="0" applyNumberFormat="1" applyFont="1" applyFill="1" applyBorder="1" applyAlignment="1">
      <alignment horizontal="center" vertical="center"/>
    </xf>
    <xf numFmtId="164" fontId="7" fillId="0" borderId="78" xfId="0" applyNumberFormat="1" applyFont="1" applyFill="1" applyBorder="1" applyAlignment="1">
      <alignment horizontal="center" vertical="center" wrapText="1"/>
    </xf>
    <xf numFmtId="164" fontId="7" fillId="0" borderId="36" xfId="0" applyNumberFormat="1" applyFont="1" applyFill="1" applyBorder="1" applyAlignment="1">
      <alignment horizontal="center" vertical="center"/>
    </xf>
    <xf numFmtId="164" fontId="7" fillId="0" borderId="38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left" vertical="center" wrapText="1"/>
    </xf>
    <xf numFmtId="164" fontId="7" fillId="0" borderId="47" xfId="0" applyNumberFormat="1" applyFont="1" applyFill="1" applyBorder="1" applyAlignment="1">
      <alignment horizontal="center" vertical="center" wrapText="1"/>
    </xf>
    <xf numFmtId="164" fontId="7" fillId="0" borderId="81" xfId="0" applyNumberFormat="1" applyFont="1" applyFill="1" applyBorder="1" applyAlignment="1">
      <alignment horizontal="center" vertical="center"/>
    </xf>
    <xf numFmtId="164" fontId="7" fillId="0" borderId="68" xfId="0" applyNumberFormat="1" applyFont="1" applyFill="1" applyBorder="1" applyAlignment="1">
      <alignment horizontal="center" vertical="center"/>
    </xf>
    <xf numFmtId="164" fontId="7" fillId="0" borderId="75" xfId="0" applyNumberFormat="1" applyFont="1" applyFill="1" applyBorder="1" applyAlignment="1">
      <alignment horizontal="center" vertical="center"/>
    </xf>
    <xf numFmtId="164" fontId="7" fillId="0" borderId="80" xfId="0" applyNumberFormat="1" applyFont="1" applyFill="1" applyBorder="1" applyAlignment="1">
      <alignment horizontal="center" vertical="center"/>
    </xf>
    <xf numFmtId="164" fontId="7" fillId="0" borderId="69" xfId="0" applyNumberFormat="1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left" vertical="center" wrapText="1"/>
    </xf>
    <xf numFmtId="0" fontId="5" fillId="0" borderId="81" xfId="0" applyFont="1" applyFill="1" applyBorder="1" applyAlignment="1">
      <alignment horizontal="left" vertical="center" wrapText="1"/>
    </xf>
    <xf numFmtId="2" fontId="7" fillId="0" borderId="83" xfId="0" applyNumberFormat="1" applyFont="1" applyFill="1" applyBorder="1" applyAlignment="1">
      <alignment horizontal="center" vertical="center"/>
    </xf>
    <xf numFmtId="2" fontId="7" fillId="0" borderId="67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81" xfId="0" applyNumberFormat="1" applyFont="1" applyFill="1" applyBorder="1" applyAlignment="1">
      <alignment horizontal="center" vertical="center"/>
    </xf>
    <xf numFmtId="2" fontId="7" fillId="0" borderId="6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wrapText="1"/>
    </xf>
    <xf numFmtId="0" fontId="7" fillId="0" borderId="67" xfId="0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2" fontId="7" fillId="0" borderId="35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66" xfId="0" applyNumberFormat="1" applyFont="1" applyFill="1" applyBorder="1" applyAlignment="1">
      <alignment horizontal="center" vertical="center"/>
    </xf>
    <xf numFmtId="2" fontId="7" fillId="0" borderId="8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/>
    </xf>
    <xf numFmtId="0" fontId="7" fillId="0" borderId="54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left"/>
    </xf>
    <xf numFmtId="2" fontId="9" fillId="0" borderId="57" xfId="0" applyNumberFormat="1" applyFont="1" applyFill="1" applyBorder="1" applyAlignment="1">
      <alignment horizontal="center" vertical="center"/>
    </xf>
    <xf numFmtId="2" fontId="9" fillId="0" borderId="61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 vertical="justify" wrapText="1"/>
    </xf>
    <xf numFmtId="0" fontId="3" fillId="24" borderId="11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111</xdr:row>
      <xdr:rowOff>47625</xdr:rowOff>
    </xdr:from>
    <xdr:to>
      <xdr:col>16</xdr:col>
      <xdr:colOff>523875</xdr:colOff>
      <xdr:row>113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96350" y="21107400"/>
          <a:ext cx="697230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Los precios indicados no incluyen el Impuesto al Valor Agregado (IVA), ni demás tributos e Impuestos establecidos en la legislación vigente.</a:t>
          </a:r>
        </a:p>
      </xdr:txBody>
    </xdr:sp>
    <xdr:clientData/>
  </xdr:twoCellAnchor>
  <xdr:twoCellAnchor>
    <xdr:from>
      <xdr:col>13</xdr:col>
      <xdr:colOff>542925</xdr:colOff>
      <xdr:row>49</xdr:row>
      <xdr:rowOff>533400</xdr:rowOff>
    </xdr:from>
    <xdr:to>
      <xdr:col>18</xdr:col>
      <xdr:colOff>333375</xdr:colOff>
      <xdr:row>56</xdr:row>
      <xdr:rowOff>9525</xdr:rowOff>
    </xdr:to>
    <xdr:sp>
      <xdr:nvSpPr>
        <xdr:cNvPr id="2" name="Rectangle 9"/>
        <xdr:cNvSpPr>
          <a:spLocks/>
        </xdr:cNvSpPr>
      </xdr:nvSpPr>
      <xdr:spPr>
        <a:xfrm>
          <a:off x="12449175" y="9324975"/>
          <a:ext cx="4914900" cy="117157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Los Suministros cuyos Códigos de Actividad estén comprendidos en el listado de códigos Exceptuados de Subsidio del estado Nacional del Anexo II de la Resolución 1301/2011 de la Secretaria de Energía de la Nación, se facturan con la tarifa que corresponda con el cargo SUBSIDIO ESTADO NACIONAL en CERO.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40</xdr:row>
      <xdr:rowOff>47625</xdr:rowOff>
    </xdr:from>
    <xdr:to>
      <xdr:col>16</xdr:col>
      <xdr:colOff>523875</xdr:colOff>
      <xdr:row>42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05825" y="6896100"/>
          <a:ext cx="659130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Los precios indicados no incluyen el Impuesto al Valor Agregado (IVA), ni demás tributos e Impuestos establecidos en la legislación vigente.</a:t>
          </a:r>
        </a:p>
      </xdr:txBody>
    </xdr:sp>
    <xdr:clientData/>
  </xdr:twoCellAnchor>
  <xdr:twoCellAnchor>
    <xdr:from>
      <xdr:col>10</xdr:col>
      <xdr:colOff>9525</xdr:colOff>
      <xdr:row>40</xdr:row>
      <xdr:rowOff>47625</xdr:rowOff>
    </xdr:from>
    <xdr:to>
      <xdr:col>16</xdr:col>
      <xdr:colOff>523875</xdr:colOff>
      <xdr:row>42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05825" y="6896100"/>
          <a:ext cx="659130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Los precios indicados no incluyen el Impuesto al Valor Agregado (IVA), ni demás tributos e Impuestos establecidos en la legislación vigente.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14"/>
  <sheetViews>
    <sheetView showGridLines="0" zoomScale="75" zoomScaleNormal="75" zoomScalePageLayoutView="0" workbookViewId="0" topLeftCell="A16">
      <selection activeCell="L96" sqref="L96"/>
    </sheetView>
  </sheetViews>
  <sheetFormatPr defaultColWidth="11.421875" defaultRowHeight="12.75"/>
  <cols>
    <col min="1" max="1" width="2.57421875" style="40" customWidth="1"/>
    <col min="2" max="2" width="4.421875" style="40" customWidth="1"/>
    <col min="3" max="3" width="36.7109375" style="40" customWidth="1"/>
    <col min="4" max="4" width="10.7109375" style="40" customWidth="1"/>
    <col min="5" max="5" width="11.8515625" style="40" customWidth="1"/>
    <col min="6" max="6" width="13.421875" style="40" bestFit="1" customWidth="1"/>
    <col min="7" max="7" width="13.28125" style="40" customWidth="1"/>
    <col min="8" max="8" width="14.421875" style="40" customWidth="1"/>
    <col min="9" max="9" width="11.421875" style="40" customWidth="1"/>
    <col min="10" max="10" width="14.421875" style="40" customWidth="1"/>
    <col min="11" max="11" width="12.140625" style="40" bestFit="1" customWidth="1"/>
    <col min="12" max="12" width="18.57421875" style="40" customWidth="1"/>
    <col min="13" max="13" width="14.57421875" style="40" bestFit="1" customWidth="1"/>
    <col min="14" max="14" width="17.140625" style="40" customWidth="1"/>
    <col min="15" max="15" width="17.8515625" style="40" customWidth="1"/>
    <col min="16" max="16" width="16.57421875" style="40" customWidth="1"/>
    <col min="17" max="17" width="10.00390625" style="40" customWidth="1"/>
    <col min="18" max="18" width="15.28125" style="40" customWidth="1"/>
    <col min="19" max="19" width="10.57421875" style="40" customWidth="1"/>
    <col min="20" max="20" width="4.57421875" style="40" customWidth="1"/>
    <col min="21" max="21" width="9.28125" style="40" customWidth="1"/>
    <col min="22" max="22" width="6.140625" style="40" bestFit="1" customWidth="1"/>
    <col min="23" max="23" width="10.28125" style="40" customWidth="1"/>
    <col min="24" max="24" width="6.140625" style="40" bestFit="1" customWidth="1"/>
    <col min="25" max="16384" width="11.421875" style="40" customWidth="1"/>
  </cols>
  <sheetData>
    <row r="1" ht="13.5" thickBot="1"/>
    <row r="2" spans="2:25" ht="6.75" customHeight="1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43"/>
      <c r="U2" s="44"/>
      <c r="V2" s="44"/>
      <c r="W2" s="44"/>
      <c r="X2" s="44"/>
      <c r="Y2" s="44"/>
    </row>
    <row r="3" spans="2:25" ht="15">
      <c r="B3" s="85"/>
      <c r="C3" s="86"/>
      <c r="D3" s="86"/>
      <c r="E3" s="86"/>
      <c r="F3" s="86"/>
      <c r="G3" s="470" t="s">
        <v>0</v>
      </c>
      <c r="H3" s="470"/>
      <c r="I3" s="470"/>
      <c r="J3" s="470"/>
      <c r="K3" s="470"/>
      <c r="L3" s="470"/>
      <c r="M3" s="470"/>
      <c r="N3" s="470"/>
      <c r="O3" s="470"/>
      <c r="P3" s="86"/>
      <c r="Q3" s="86"/>
      <c r="R3" s="86"/>
      <c r="S3" s="86"/>
      <c r="T3" s="47"/>
      <c r="U3" s="46"/>
      <c r="V3" s="46"/>
      <c r="W3" s="46"/>
      <c r="X3" s="46"/>
      <c r="Y3" s="46"/>
    </row>
    <row r="4" spans="2:25" ht="6.75" customHeight="1">
      <c r="B4" s="87"/>
      <c r="C4" s="88"/>
      <c r="D4" s="88"/>
      <c r="E4" s="86"/>
      <c r="F4" s="86"/>
      <c r="G4" s="86"/>
      <c r="H4" s="86"/>
      <c r="I4" s="86"/>
      <c r="J4" s="86"/>
      <c r="K4" s="86"/>
      <c r="L4" s="86"/>
      <c r="M4" s="86"/>
      <c r="N4" s="86"/>
      <c r="O4" s="88"/>
      <c r="P4" s="89"/>
      <c r="Q4" s="90"/>
      <c r="R4" s="90"/>
      <c r="S4" s="90"/>
      <c r="T4" s="80"/>
      <c r="U4" s="44"/>
      <c r="V4" s="44"/>
      <c r="W4" s="44"/>
      <c r="X4" s="44"/>
      <c r="Y4" s="44"/>
    </row>
    <row r="5" spans="2:25" ht="13.5" customHeight="1">
      <c r="B5" s="91"/>
      <c r="C5" s="92"/>
      <c r="D5" s="92"/>
      <c r="E5" s="470" t="s">
        <v>162</v>
      </c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86"/>
      <c r="Q5" s="92"/>
      <c r="R5" s="92"/>
      <c r="S5" s="92"/>
      <c r="T5" s="54"/>
      <c r="U5" s="53"/>
      <c r="V5" s="53"/>
      <c r="W5" s="53"/>
      <c r="X5" s="53"/>
      <c r="Y5" s="53"/>
    </row>
    <row r="6" spans="2:25" ht="6.75" customHeight="1" thickBot="1">
      <c r="B6" s="93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80"/>
      <c r="U6" s="44"/>
      <c r="V6" s="44"/>
      <c r="W6" s="44"/>
      <c r="X6" s="44"/>
      <c r="Y6" s="44"/>
    </row>
    <row r="7" spans="2:20" ht="18" customHeight="1" thickBot="1">
      <c r="B7" s="93"/>
      <c r="C7" s="94" t="s">
        <v>1</v>
      </c>
      <c r="D7" s="95"/>
      <c r="E7" s="409" t="s">
        <v>2</v>
      </c>
      <c r="F7" s="410"/>
      <c r="G7" s="410"/>
      <c r="H7" s="410"/>
      <c r="I7" s="410"/>
      <c r="J7" s="410"/>
      <c r="K7" s="410"/>
      <c r="L7" s="410"/>
      <c r="M7" s="410"/>
      <c r="N7" s="410"/>
      <c r="O7" s="471"/>
      <c r="P7" s="472"/>
      <c r="Q7" s="473"/>
      <c r="R7" s="90"/>
      <c r="S7" s="90"/>
      <c r="T7" s="81"/>
    </row>
    <row r="8" spans="2:20" ht="15" thickBot="1">
      <c r="B8" s="93"/>
      <c r="C8" s="96"/>
      <c r="D8" s="96"/>
      <c r="E8" s="474" t="s">
        <v>3</v>
      </c>
      <c r="F8" s="475"/>
      <c r="G8" s="476"/>
      <c r="H8" s="477" t="s">
        <v>4</v>
      </c>
      <c r="I8" s="476"/>
      <c r="J8" s="477" t="s">
        <v>5</v>
      </c>
      <c r="K8" s="475"/>
      <c r="L8" s="474" t="s">
        <v>6</v>
      </c>
      <c r="M8" s="478"/>
      <c r="N8" s="474" t="s">
        <v>7</v>
      </c>
      <c r="O8" s="478"/>
      <c r="P8" s="479" t="s">
        <v>8</v>
      </c>
      <c r="Q8" s="417"/>
      <c r="R8" s="90"/>
      <c r="S8" s="90"/>
      <c r="T8" s="81"/>
    </row>
    <row r="9" spans="2:20" ht="25.5">
      <c r="B9" s="93"/>
      <c r="C9" s="97"/>
      <c r="D9" s="98" t="s">
        <v>9</v>
      </c>
      <c r="E9" s="480" t="s">
        <v>10</v>
      </c>
      <c r="F9" s="408"/>
      <c r="G9" s="394"/>
      <c r="H9" s="315" t="s">
        <v>11</v>
      </c>
      <c r="I9" s="394"/>
      <c r="J9" s="315" t="s">
        <v>12</v>
      </c>
      <c r="K9" s="408"/>
      <c r="L9" s="480" t="s">
        <v>13</v>
      </c>
      <c r="M9" s="316"/>
      <c r="N9" s="408" t="s">
        <v>13</v>
      </c>
      <c r="O9" s="316"/>
      <c r="P9" s="462" t="s">
        <v>14</v>
      </c>
      <c r="Q9" s="463"/>
      <c r="R9" s="90"/>
      <c r="S9" s="90"/>
      <c r="T9" s="81"/>
    </row>
    <row r="10" spans="2:20" ht="13.5" thickBot="1">
      <c r="B10" s="93"/>
      <c r="C10" s="97"/>
      <c r="D10" s="100" t="s">
        <v>15</v>
      </c>
      <c r="E10" s="481" t="s">
        <v>16</v>
      </c>
      <c r="F10" s="401"/>
      <c r="G10" s="402"/>
      <c r="H10" s="317" t="s">
        <v>16</v>
      </c>
      <c r="I10" s="402"/>
      <c r="J10" s="317" t="s">
        <v>16</v>
      </c>
      <c r="K10" s="401"/>
      <c r="L10" s="481" t="s">
        <v>155</v>
      </c>
      <c r="M10" s="318"/>
      <c r="N10" s="401" t="s">
        <v>17</v>
      </c>
      <c r="O10" s="318"/>
      <c r="P10" s="317" t="s">
        <v>18</v>
      </c>
      <c r="Q10" s="318"/>
      <c r="R10" s="90"/>
      <c r="S10" s="90"/>
      <c r="T10" s="81"/>
    </row>
    <row r="11" spans="2:20" ht="13.5" customHeight="1" thickBot="1">
      <c r="B11" s="93"/>
      <c r="C11" s="101" t="s">
        <v>19</v>
      </c>
      <c r="D11" s="102" t="s">
        <v>20</v>
      </c>
      <c r="E11" s="482"/>
      <c r="F11" s="403"/>
      <c r="G11" s="404"/>
      <c r="H11" s="319"/>
      <c r="I11" s="404"/>
      <c r="J11" s="319"/>
      <c r="K11" s="403"/>
      <c r="L11" s="482"/>
      <c r="M11" s="320"/>
      <c r="N11" s="403"/>
      <c r="O11" s="320"/>
      <c r="P11" s="319"/>
      <c r="Q11" s="320"/>
      <c r="R11" s="90"/>
      <c r="S11" s="90"/>
      <c r="T11" s="81"/>
    </row>
    <row r="12" spans="2:20" ht="14.25" customHeight="1">
      <c r="B12" s="93"/>
      <c r="C12" s="103" t="s">
        <v>21</v>
      </c>
      <c r="D12" s="104" t="s">
        <v>22</v>
      </c>
      <c r="E12" s="467">
        <v>5.6</v>
      </c>
      <c r="F12" s="456"/>
      <c r="G12" s="456"/>
      <c r="H12" s="468">
        <v>5.6</v>
      </c>
      <c r="I12" s="469"/>
      <c r="J12" s="456">
        <v>5.6</v>
      </c>
      <c r="K12" s="457"/>
      <c r="L12" s="458">
        <v>5.6</v>
      </c>
      <c r="M12" s="459"/>
      <c r="N12" s="458">
        <v>5.6</v>
      </c>
      <c r="O12" s="459"/>
      <c r="P12" s="464">
        <v>0</v>
      </c>
      <c r="Q12" s="465"/>
      <c r="R12" s="90"/>
      <c r="S12" s="90"/>
      <c r="T12" s="81"/>
    </row>
    <row r="13" spans="2:20" ht="13.5" customHeight="1">
      <c r="B13" s="93"/>
      <c r="C13" s="105" t="s">
        <v>23</v>
      </c>
      <c r="D13" s="106" t="s">
        <v>22</v>
      </c>
      <c r="E13" s="466">
        <v>5.6</v>
      </c>
      <c r="F13" s="441"/>
      <c r="G13" s="441"/>
      <c r="H13" s="439">
        <v>5.6</v>
      </c>
      <c r="I13" s="440"/>
      <c r="J13" s="441">
        <v>5.6</v>
      </c>
      <c r="K13" s="442"/>
      <c r="L13" s="460"/>
      <c r="M13" s="461"/>
      <c r="N13" s="460"/>
      <c r="O13" s="461"/>
      <c r="P13" s="450"/>
      <c r="Q13" s="453"/>
      <c r="R13" s="90"/>
      <c r="S13" s="90"/>
      <c r="T13" s="81"/>
    </row>
    <row r="14" spans="2:20" ht="13.5" customHeight="1">
      <c r="B14" s="93"/>
      <c r="C14" s="373" t="s">
        <v>24</v>
      </c>
      <c r="D14" s="350" t="s">
        <v>25</v>
      </c>
      <c r="E14" s="418">
        <v>0.6613</v>
      </c>
      <c r="F14" s="419"/>
      <c r="G14" s="419"/>
      <c r="H14" s="424">
        <f>E14</f>
        <v>0.6613</v>
      </c>
      <c r="I14" s="425"/>
      <c r="J14" s="419">
        <f>E14</f>
        <v>0.6613</v>
      </c>
      <c r="K14" s="430"/>
      <c r="L14" s="107" t="s">
        <v>26</v>
      </c>
      <c r="M14" s="108">
        <f>E14</f>
        <v>0.6613</v>
      </c>
      <c r="N14" s="109" t="s">
        <v>27</v>
      </c>
      <c r="O14" s="108">
        <f>E14</f>
        <v>0.6613</v>
      </c>
      <c r="P14" s="419">
        <v>0.4731</v>
      </c>
      <c r="Q14" s="430"/>
      <c r="R14" s="90"/>
      <c r="S14" s="90"/>
      <c r="T14" s="81"/>
    </row>
    <row r="15" spans="2:20" ht="13.5" customHeight="1">
      <c r="B15" s="93"/>
      <c r="C15" s="374"/>
      <c r="D15" s="351"/>
      <c r="E15" s="420"/>
      <c r="F15" s="421"/>
      <c r="G15" s="421"/>
      <c r="H15" s="426"/>
      <c r="I15" s="427"/>
      <c r="J15" s="421"/>
      <c r="K15" s="431"/>
      <c r="L15" s="433" t="s">
        <v>28</v>
      </c>
      <c r="M15" s="435">
        <v>0.4383</v>
      </c>
      <c r="N15" s="109" t="s">
        <v>29</v>
      </c>
      <c r="O15" s="108">
        <f>M15</f>
        <v>0.4383</v>
      </c>
      <c r="P15" s="421"/>
      <c r="Q15" s="431"/>
      <c r="R15" s="90"/>
      <c r="S15" s="90"/>
      <c r="T15" s="81"/>
    </row>
    <row r="16" spans="2:20" ht="13.5" customHeight="1">
      <c r="B16" s="93"/>
      <c r="C16" s="374"/>
      <c r="D16" s="380"/>
      <c r="E16" s="420"/>
      <c r="F16" s="421"/>
      <c r="G16" s="421"/>
      <c r="H16" s="426"/>
      <c r="I16" s="427"/>
      <c r="J16" s="421"/>
      <c r="K16" s="431"/>
      <c r="L16" s="447"/>
      <c r="M16" s="448"/>
      <c r="N16" s="109" t="s">
        <v>30</v>
      </c>
      <c r="O16" s="108">
        <v>0.7298</v>
      </c>
      <c r="P16" s="421"/>
      <c r="Q16" s="431"/>
      <c r="R16" s="90"/>
      <c r="S16" s="90"/>
      <c r="T16" s="81"/>
    </row>
    <row r="17" spans="2:20" ht="13.5" customHeight="1">
      <c r="B17" s="93"/>
      <c r="C17" s="347" t="s">
        <v>148</v>
      </c>
      <c r="D17" s="350" t="s">
        <v>25</v>
      </c>
      <c r="E17" s="418">
        <v>-0.3648</v>
      </c>
      <c r="F17" s="419"/>
      <c r="G17" s="419"/>
      <c r="H17" s="424">
        <f>E17</f>
        <v>-0.3648</v>
      </c>
      <c r="I17" s="425"/>
      <c r="J17" s="424">
        <f>E17</f>
        <v>-0.3648</v>
      </c>
      <c r="K17" s="425"/>
      <c r="L17" s="107" t="s">
        <v>26</v>
      </c>
      <c r="M17" s="110">
        <f>E17</f>
        <v>-0.3648</v>
      </c>
      <c r="N17" s="109" t="s">
        <v>27</v>
      </c>
      <c r="O17" s="108">
        <f>M17</f>
        <v>-0.3648</v>
      </c>
      <c r="P17" s="419">
        <v>-0.2209</v>
      </c>
      <c r="Q17" s="430"/>
      <c r="R17" s="90"/>
      <c r="S17" s="90"/>
      <c r="T17" s="81"/>
    </row>
    <row r="18" spans="2:20" ht="13.5" customHeight="1">
      <c r="B18" s="93"/>
      <c r="C18" s="348"/>
      <c r="D18" s="351"/>
      <c r="E18" s="420"/>
      <c r="F18" s="421"/>
      <c r="G18" s="421"/>
      <c r="H18" s="426"/>
      <c r="I18" s="427"/>
      <c r="J18" s="426"/>
      <c r="K18" s="427"/>
      <c r="L18" s="454" t="s">
        <v>28</v>
      </c>
      <c r="M18" s="435">
        <v>-0.1832</v>
      </c>
      <c r="N18" s="109" t="s">
        <v>29</v>
      </c>
      <c r="O18" s="108">
        <f>M18</f>
        <v>-0.1832</v>
      </c>
      <c r="P18" s="421"/>
      <c r="Q18" s="431"/>
      <c r="R18" s="90"/>
      <c r="S18" s="90"/>
      <c r="T18" s="81"/>
    </row>
    <row r="19" spans="2:20" ht="13.5" customHeight="1">
      <c r="B19" s="93"/>
      <c r="C19" s="379"/>
      <c r="D19" s="380"/>
      <c r="E19" s="449"/>
      <c r="F19" s="450"/>
      <c r="G19" s="450"/>
      <c r="H19" s="451"/>
      <c r="I19" s="452"/>
      <c r="J19" s="451"/>
      <c r="K19" s="452"/>
      <c r="L19" s="455"/>
      <c r="M19" s="444"/>
      <c r="N19" s="111" t="s">
        <v>30</v>
      </c>
      <c r="O19" s="108">
        <v>-0.3843</v>
      </c>
      <c r="P19" s="450"/>
      <c r="Q19" s="453"/>
      <c r="R19" s="90"/>
      <c r="S19" s="90"/>
      <c r="T19" s="81"/>
    </row>
    <row r="20" spans="2:20" ht="13.5" customHeight="1">
      <c r="B20" s="93"/>
      <c r="C20" s="112" t="s">
        <v>149</v>
      </c>
      <c r="D20" s="113" t="s">
        <v>22</v>
      </c>
      <c r="E20" s="437">
        <v>0</v>
      </c>
      <c r="F20" s="438"/>
      <c r="G20" s="438"/>
      <c r="H20" s="445">
        <v>0</v>
      </c>
      <c r="I20" s="446"/>
      <c r="J20" s="438">
        <v>0</v>
      </c>
      <c r="K20" s="443"/>
      <c r="L20" s="437">
        <v>0</v>
      </c>
      <c r="M20" s="443"/>
      <c r="N20" s="437">
        <v>0</v>
      </c>
      <c r="O20" s="443"/>
      <c r="P20" s="438">
        <v>0</v>
      </c>
      <c r="Q20" s="443"/>
      <c r="R20" s="90"/>
      <c r="S20" s="90"/>
      <c r="T20" s="81"/>
    </row>
    <row r="21" spans="2:20" ht="13.5" customHeight="1">
      <c r="B21" s="93"/>
      <c r="C21" s="112" t="s">
        <v>150</v>
      </c>
      <c r="D21" s="113" t="s">
        <v>22</v>
      </c>
      <c r="E21" s="437">
        <v>0</v>
      </c>
      <c r="F21" s="438"/>
      <c r="G21" s="438"/>
      <c r="H21" s="439">
        <v>-5.6</v>
      </c>
      <c r="I21" s="440"/>
      <c r="J21" s="441">
        <v>-5.04</v>
      </c>
      <c r="K21" s="442"/>
      <c r="L21" s="437">
        <v>0</v>
      </c>
      <c r="M21" s="443"/>
      <c r="N21" s="437">
        <v>0</v>
      </c>
      <c r="O21" s="443"/>
      <c r="P21" s="438">
        <v>0</v>
      </c>
      <c r="Q21" s="443"/>
      <c r="R21" s="90"/>
      <c r="S21" s="90"/>
      <c r="T21" s="81"/>
    </row>
    <row r="22" spans="2:20" ht="13.5" customHeight="1">
      <c r="B22" s="93"/>
      <c r="C22" s="347" t="s">
        <v>151</v>
      </c>
      <c r="D22" s="350" t="s">
        <v>25</v>
      </c>
      <c r="E22" s="418">
        <v>-0.0119</v>
      </c>
      <c r="F22" s="419"/>
      <c r="G22" s="419"/>
      <c r="H22" s="424">
        <v>-0.248</v>
      </c>
      <c r="I22" s="425"/>
      <c r="J22" s="419">
        <v>-0.1104</v>
      </c>
      <c r="K22" s="430"/>
      <c r="L22" s="107" t="s">
        <v>26</v>
      </c>
      <c r="M22" s="110">
        <v>-0.0105</v>
      </c>
      <c r="N22" s="109" t="s">
        <v>27</v>
      </c>
      <c r="O22" s="108">
        <v>-0.0066</v>
      </c>
      <c r="P22" s="419">
        <v>0</v>
      </c>
      <c r="Q22" s="430"/>
      <c r="R22" s="90"/>
      <c r="S22" s="90"/>
      <c r="T22" s="81"/>
    </row>
    <row r="23" spans="2:20" ht="13.5" customHeight="1">
      <c r="B23" s="93"/>
      <c r="C23" s="348"/>
      <c r="D23" s="351"/>
      <c r="E23" s="420"/>
      <c r="F23" s="421"/>
      <c r="G23" s="421"/>
      <c r="H23" s="426"/>
      <c r="I23" s="427"/>
      <c r="J23" s="421"/>
      <c r="K23" s="431"/>
      <c r="L23" s="433" t="s">
        <v>28</v>
      </c>
      <c r="M23" s="435">
        <v>-0.0075</v>
      </c>
      <c r="N23" s="109" t="s">
        <v>29</v>
      </c>
      <c r="O23" s="108">
        <v>-0.011</v>
      </c>
      <c r="P23" s="421"/>
      <c r="Q23" s="431"/>
      <c r="R23" s="90"/>
      <c r="S23" s="90"/>
      <c r="T23" s="81"/>
    </row>
    <row r="24" spans="2:20" ht="13.5" customHeight="1" thickBot="1">
      <c r="B24" s="93"/>
      <c r="C24" s="349"/>
      <c r="D24" s="352"/>
      <c r="E24" s="422"/>
      <c r="F24" s="423"/>
      <c r="G24" s="423"/>
      <c r="H24" s="428"/>
      <c r="I24" s="429"/>
      <c r="J24" s="423"/>
      <c r="K24" s="432"/>
      <c r="L24" s="434"/>
      <c r="M24" s="436"/>
      <c r="N24" s="114" t="s">
        <v>30</v>
      </c>
      <c r="O24" s="115">
        <v>-0.0394</v>
      </c>
      <c r="P24" s="423"/>
      <c r="Q24" s="432"/>
      <c r="R24" s="90"/>
      <c r="S24" s="90"/>
      <c r="T24" s="81"/>
    </row>
    <row r="25" spans="2:20" ht="19.5" customHeight="1">
      <c r="B25" s="93"/>
      <c r="C25" s="116"/>
      <c r="D25" s="96"/>
      <c r="E25" s="117"/>
      <c r="F25" s="117"/>
      <c r="G25" s="117"/>
      <c r="H25" s="117"/>
      <c r="I25" s="117"/>
      <c r="J25" s="117"/>
      <c r="K25" s="117"/>
      <c r="L25" s="118"/>
      <c r="M25" s="119"/>
      <c r="N25" s="120"/>
      <c r="O25" s="121"/>
      <c r="P25" s="117"/>
      <c r="Q25" s="117"/>
      <c r="R25" s="90"/>
      <c r="S25" s="90"/>
      <c r="T25" s="81"/>
    </row>
    <row r="26" spans="2:20" ht="19.5" customHeight="1">
      <c r="B26" s="93"/>
      <c r="C26" s="122"/>
      <c r="D26" s="96"/>
      <c r="E26" s="117"/>
      <c r="F26" s="117"/>
      <c r="G26" s="117"/>
      <c r="H26" s="117"/>
      <c r="I26" s="117"/>
      <c r="J26" s="117"/>
      <c r="K26" s="117" t="s">
        <v>161</v>
      </c>
      <c r="L26" s="118"/>
      <c r="M26" s="119"/>
      <c r="N26" s="120"/>
      <c r="O26" s="121"/>
      <c r="P26" s="117"/>
      <c r="Q26" s="117"/>
      <c r="R26" s="90"/>
      <c r="S26" s="90"/>
      <c r="T26" s="81"/>
    </row>
    <row r="27" spans="2:20" ht="6.75" customHeight="1" thickBot="1">
      <c r="B27" s="93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123"/>
      <c r="T27" s="81"/>
    </row>
    <row r="28" spans="2:20" ht="15" thickBot="1">
      <c r="B28" s="93"/>
      <c r="C28" s="94" t="s">
        <v>1</v>
      </c>
      <c r="D28" s="124"/>
      <c r="E28" s="409" t="s">
        <v>31</v>
      </c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125"/>
      <c r="T28" s="81"/>
    </row>
    <row r="29" spans="2:20" ht="15" thickBot="1">
      <c r="B29" s="93"/>
      <c r="C29" s="90"/>
      <c r="D29" s="124"/>
      <c r="E29" s="126" t="s">
        <v>32</v>
      </c>
      <c r="F29" s="127" t="s">
        <v>33</v>
      </c>
      <c r="G29" s="128" t="s">
        <v>34</v>
      </c>
      <c r="H29" s="411" t="s">
        <v>35</v>
      </c>
      <c r="I29" s="412"/>
      <c r="J29" s="412" t="s">
        <v>36</v>
      </c>
      <c r="K29" s="412"/>
      <c r="L29" s="412" t="s">
        <v>37</v>
      </c>
      <c r="M29" s="413"/>
      <c r="N29" s="414" t="s">
        <v>38</v>
      </c>
      <c r="O29" s="415"/>
      <c r="P29" s="416" t="s">
        <v>39</v>
      </c>
      <c r="Q29" s="415"/>
      <c r="R29" s="416" t="s">
        <v>40</v>
      </c>
      <c r="S29" s="417"/>
      <c r="T29" s="81"/>
    </row>
    <row r="30" spans="2:20" ht="30.75" customHeight="1">
      <c r="B30" s="93"/>
      <c r="C30" s="97"/>
      <c r="D30" s="99" t="s">
        <v>9</v>
      </c>
      <c r="E30" s="129" t="s">
        <v>41</v>
      </c>
      <c r="F30" s="130" t="s">
        <v>42</v>
      </c>
      <c r="G30" s="131" t="s">
        <v>43</v>
      </c>
      <c r="H30" s="405" t="s">
        <v>41</v>
      </c>
      <c r="I30" s="406"/>
      <c r="J30" s="406" t="s">
        <v>42</v>
      </c>
      <c r="K30" s="406"/>
      <c r="L30" s="406" t="s">
        <v>43</v>
      </c>
      <c r="M30" s="407"/>
      <c r="N30" s="408" t="s">
        <v>41</v>
      </c>
      <c r="O30" s="394"/>
      <c r="P30" s="315" t="s">
        <v>42</v>
      </c>
      <c r="Q30" s="394"/>
      <c r="R30" s="315" t="s">
        <v>43</v>
      </c>
      <c r="S30" s="316"/>
      <c r="T30" s="81"/>
    </row>
    <row r="31" spans="2:20" ht="13.5" customHeight="1" thickBot="1">
      <c r="B31" s="93"/>
      <c r="C31" s="97"/>
      <c r="D31" s="132" t="s">
        <v>15</v>
      </c>
      <c r="E31" s="395" t="s">
        <v>44</v>
      </c>
      <c r="F31" s="397" t="s">
        <v>44</v>
      </c>
      <c r="G31" s="399" t="s">
        <v>44</v>
      </c>
      <c r="H31" s="395" t="s">
        <v>45</v>
      </c>
      <c r="I31" s="397"/>
      <c r="J31" s="397" t="s">
        <v>45</v>
      </c>
      <c r="K31" s="397"/>
      <c r="L31" s="397" t="s">
        <v>45</v>
      </c>
      <c r="M31" s="399"/>
      <c r="N31" s="401" t="s">
        <v>154</v>
      </c>
      <c r="O31" s="402"/>
      <c r="P31" s="317" t="s">
        <v>154</v>
      </c>
      <c r="Q31" s="402"/>
      <c r="R31" s="317" t="s">
        <v>154</v>
      </c>
      <c r="S31" s="318"/>
      <c r="T31" s="81"/>
    </row>
    <row r="32" spans="2:20" ht="13.5" customHeight="1" thickBot="1">
      <c r="B32" s="93"/>
      <c r="C32" s="133" t="s">
        <v>19</v>
      </c>
      <c r="D32" s="134" t="s">
        <v>20</v>
      </c>
      <c r="E32" s="396"/>
      <c r="F32" s="398"/>
      <c r="G32" s="400"/>
      <c r="H32" s="396"/>
      <c r="I32" s="398"/>
      <c r="J32" s="398"/>
      <c r="K32" s="398"/>
      <c r="L32" s="398"/>
      <c r="M32" s="400"/>
      <c r="N32" s="403"/>
      <c r="O32" s="404"/>
      <c r="P32" s="319"/>
      <c r="Q32" s="404"/>
      <c r="R32" s="319"/>
      <c r="S32" s="320"/>
      <c r="T32" s="81"/>
    </row>
    <row r="33" spans="2:20" ht="13.5" customHeight="1">
      <c r="B33" s="93"/>
      <c r="C33" s="135" t="s">
        <v>21</v>
      </c>
      <c r="D33" s="104" t="s">
        <v>22</v>
      </c>
      <c r="E33" s="388">
        <v>4.48</v>
      </c>
      <c r="F33" s="390">
        <v>4.48</v>
      </c>
      <c r="G33" s="392">
        <v>4.48</v>
      </c>
      <c r="H33" s="386">
        <v>4.48</v>
      </c>
      <c r="I33" s="321"/>
      <c r="J33" s="382">
        <v>4.48</v>
      </c>
      <c r="K33" s="383"/>
      <c r="L33" s="321">
        <v>4.48</v>
      </c>
      <c r="M33" s="322"/>
      <c r="N33" s="386">
        <v>4.48</v>
      </c>
      <c r="O33" s="321"/>
      <c r="P33" s="382">
        <v>4.48</v>
      </c>
      <c r="Q33" s="383"/>
      <c r="R33" s="321">
        <v>4.48</v>
      </c>
      <c r="S33" s="322"/>
      <c r="T33" s="81"/>
    </row>
    <row r="34" spans="2:20" ht="13.5" customHeight="1">
      <c r="B34" s="93"/>
      <c r="C34" s="136" t="s">
        <v>23</v>
      </c>
      <c r="D34" s="106" t="s">
        <v>22</v>
      </c>
      <c r="E34" s="389"/>
      <c r="F34" s="391">
        <v>2.93</v>
      </c>
      <c r="G34" s="393"/>
      <c r="H34" s="387"/>
      <c r="I34" s="323"/>
      <c r="J34" s="384"/>
      <c r="K34" s="385"/>
      <c r="L34" s="323"/>
      <c r="M34" s="324"/>
      <c r="N34" s="387"/>
      <c r="O34" s="323"/>
      <c r="P34" s="384"/>
      <c r="Q34" s="385"/>
      <c r="R34" s="323"/>
      <c r="S34" s="324"/>
      <c r="T34" s="81"/>
    </row>
    <row r="35" spans="2:20" ht="13.5" customHeight="1">
      <c r="B35" s="93"/>
      <c r="C35" s="373" t="s">
        <v>24</v>
      </c>
      <c r="D35" s="350" t="s">
        <v>25</v>
      </c>
      <c r="E35" s="375">
        <v>0.8064</v>
      </c>
      <c r="F35" s="356">
        <f>E35</f>
        <v>0.8064</v>
      </c>
      <c r="G35" s="377">
        <f>E35</f>
        <v>0.8064</v>
      </c>
      <c r="H35" s="137" t="s">
        <v>46</v>
      </c>
      <c r="I35" s="154">
        <f>E35</f>
        <v>0.8064</v>
      </c>
      <c r="J35" s="139" t="s">
        <v>47</v>
      </c>
      <c r="K35" s="140">
        <f>E35</f>
        <v>0.8064</v>
      </c>
      <c r="L35" s="141" t="s">
        <v>46</v>
      </c>
      <c r="M35" s="154">
        <f>E35</f>
        <v>0.8064</v>
      </c>
      <c r="N35" s="142" t="s">
        <v>47</v>
      </c>
      <c r="O35" s="154">
        <f>E35</f>
        <v>0.8064</v>
      </c>
      <c r="P35" s="144" t="s">
        <v>48</v>
      </c>
      <c r="Q35" s="140">
        <f>E35</f>
        <v>0.8064</v>
      </c>
      <c r="R35" s="144" t="s">
        <v>48</v>
      </c>
      <c r="S35" s="157">
        <f>E35</f>
        <v>0.8064</v>
      </c>
      <c r="T35" s="81"/>
    </row>
    <row r="36" spans="2:20" ht="13.5" customHeight="1">
      <c r="B36" s="93"/>
      <c r="C36" s="374"/>
      <c r="D36" s="351"/>
      <c r="E36" s="376"/>
      <c r="F36" s="343"/>
      <c r="G36" s="378"/>
      <c r="H36" s="305" t="s">
        <v>28</v>
      </c>
      <c r="I36" s="356">
        <v>0.3478</v>
      </c>
      <c r="J36" s="363" t="s">
        <v>51</v>
      </c>
      <c r="K36" s="356">
        <f>I36</f>
        <v>0.3478</v>
      </c>
      <c r="L36" s="369" t="s">
        <v>51</v>
      </c>
      <c r="M36" s="356">
        <f>I36</f>
        <v>0.3478</v>
      </c>
      <c r="N36" s="142" t="s">
        <v>49</v>
      </c>
      <c r="O36" s="143">
        <f>I36</f>
        <v>0.3478</v>
      </c>
      <c r="P36" s="144" t="s">
        <v>49</v>
      </c>
      <c r="Q36" s="147">
        <f>I36</f>
        <v>0.3478</v>
      </c>
      <c r="R36" s="144" t="s">
        <v>50</v>
      </c>
      <c r="S36" s="148">
        <f>I36</f>
        <v>0.3478</v>
      </c>
      <c r="T36" s="81"/>
    </row>
    <row r="37" spans="2:20" ht="13.5" customHeight="1">
      <c r="B37" s="93"/>
      <c r="C37" s="374"/>
      <c r="D37" s="351"/>
      <c r="E37" s="376"/>
      <c r="F37" s="365"/>
      <c r="G37" s="378"/>
      <c r="H37" s="372"/>
      <c r="I37" s="365"/>
      <c r="J37" s="303"/>
      <c r="K37" s="365"/>
      <c r="L37" s="370"/>
      <c r="M37" s="365"/>
      <c r="N37" s="149" t="s">
        <v>30</v>
      </c>
      <c r="O37" s="150">
        <v>0.6872</v>
      </c>
      <c r="P37" s="151" t="s">
        <v>52</v>
      </c>
      <c r="Q37" s="145">
        <f>O37</f>
        <v>0.6872</v>
      </c>
      <c r="R37" s="152" t="s">
        <v>30</v>
      </c>
      <c r="S37" s="146">
        <f>O37</f>
        <v>0.6872</v>
      </c>
      <c r="T37" s="81"/>
    </row>
    <row r="38" spans="2:20" ht="13.5" customHeight="1">
      <c r="B38" s="93"/>
      <c r="C38" s="347" t="s">
        <v>148</v>
      </c>
      <c r="D38" s="350" t="s">
        <v>25</v>
      </c>
      <c r="E38" s="353">
        <v>-0.4554</v>
      </c>
      <c r="F38" s="356">
        <f>E38</f>
        <v>-0.4554</v>
      </c>
      <c r="G38" s="357">
        <f>E38</f>
        <v>-0.4554</v>
      </c>
      <c r="H38" s="137" t="s">
        <v>46</v>
      </c>
      <c r="I38" s="154">
        <f>E38</f>
        <v>-0.4554</v>
      </c>
      <c r="J38" s="139" t="s">
        <v>47</v>
      </c>
      <c r="K38" s="140">
        <f>E38</f>
        <v>-0.4554</v>
      </c>
      <c r="L38" s="141" t="s">
        <v>48</v>
      </c>
      <c r="M38" s="153">
        <f>E38</f>
        <v>-0.4554</v>
      </c>
      <c r="N38" s="142" t="s">
        <v>47</v>
      </c>
      <c r="O38" s="154">
        <f>E38</f>
        <v>-0.4554</v>
      </c>
      <c r="P38" s="155" t="s">
        <v>47</v>
      </c>
      <c r="Q38" s="140">
        <f>E38</f>
        <v>-0.4554</v>
      </c>
      <c r="R38" s="156" t="s">
        <v>47</v>
      </c>
      <c r="S38" s="157">
        <f>E38</f>
        <v>-0.4554</v>
      </c>
      <c r="T38" s="81"/>
    </row>
    <row r="39" spans="2:20" ht="13.5" customHeight="1">
      <c r="B39" s="93"/>
      <c r="C39" s="348"/>
      <c r="D39" s="351"/>
      <c r="E39" s="354"/>
      <c r="F39" s="343"/>
      <c r="G39" s="358"/>
      <c r="H39" s="305" t="s">
        <v>28</v>
      </c>
      <c r="I39" s="361">
        <v>-0.097</v>
      </c>
      <c r="J39" s="363" t="s">
        <v>51</v>
      </c>
      <c r="K39" s="356">
        <f>I39</f>
        <v>-0.097</v>
      </c>
      <c r="L39" s="366" t="s">
        <v>28</v>
      </c>
      <c r="M39" s="341">
        <f>I39</f>
        <v>-0.097</v>
      </c>
      <c r="N39" s="142" t="s">
        <v>49</v>
      </c>
      <c r="O39" s="154">
        <f>I39</f>
        <v>-0.097</v>
      </c>
      <c r="P39" s="155" t="s">
        <v>49</v>
      </c>
      <c r="Q39" s="140">
        <f>I39</f>
        <v>-0.097</v>
      </c>
      <c r="R39" s="156" t="s">
        <v>49</v>
      </c>
      <c r="S39" s="157">
        <f>I39</f>
        <v>-0.097</v>
      </c>
      <c r="T39" s="81"/>
    </row>
    <row r="40" spans="2:20" ht="13.5" customHeight="1">
      <c r="B40" s="93"/>
      <c r="C40" s="379"/>
      <c r="D40" s="380"/>
      <c r="E40" s="381"/>
      <c r="F40" s="365"/>
      <c r="G40" s="371"/>
      <c r="H40" s="360"/>
      <c r="I40" s="362"/>
      <c r="J40" s="364"/>
      <c r="K40" s="365"/>
      <c r="L40" s="367"/>
      <c r="M40" s="368"/>
      <c r="N40" s="142" t="s">
        <v>30</v>
      </c>
      <c r="O40" s="154">
        <v>-0.3335</v>
      </c>
      <c r="P40" s="155" t="s">
        <v>30</v>
      </c>
      <c r="Q40" s="140">
        <f>O40</f>
        <v>-0.3335</v>
      </c>
      <c r="R40" s="156" t="s">
        <v>30</v>
      </c>
      <c r="S40" s="157">
        <f>O40</f>
        <v>-0.3335</v>
      </c>
      <c r="T40" s="81"/>
    </row>
    <row r="41" spans="2:20" ht="13.5" customHeight="1">
      <c r="B41" s="93"/>
      <c r="C41" s="112" t="s">
        <v>149</v>
      </c>
      <c r="D41" s="113" t="s">
        <v>22</v>
      </c>
      <c r="E41" s="158">
        <v>0</v>
      </c>
      <c r="F41" s="159">
        <v>0</v>
      </c>
      <c r="G41" s="160">
        <v>-4.48</v>
      </c>
      <c r="H41" s="332">
        <v>0</v>
      </c>
      <c r="I41" s="330"/>
      <c r="J41" s="328">
        <v>0</v>
      </c>
      <c r="K41" s="329"/>
      <c r="L41" s="330">
        <v>-4.48</v>
      </c>
      <c r="M41" s="331"/>
      <c r="N41" s="332">
        <v>0</v>
      </c>
      <c r="O41" s="330"/>
      <c r="P41" s="328">
        <v>0</v>
      </c>
      <c r="Q41" s="329"/>
      <c r="R41" s="330">
        <v>-4.48</v>
      </c>
      <c r="S41" s="331"/>
      <c r="T41" s="81"/>
    </row>
    <row r="42" spans="2:20" ht="13.5" customHeight="1">
      <c r="B42" s="93"/>
      <c r="C42" s="112" t="s">
        <v>150</v>
      </c>
      <c r="D42" s="113" t="s">
        <v>22</v>
      </c>
      <c r="E42" s="158">
        <v>0</v>
      </c>
      <c r="F42" s="159">
        <v>0</v>
      </c>
      <c r="G42" s="160">
        <v>-4.48</v>
      </c>
      <c r="H42" s="332">
        <v>0</v>
      </c>
      <c r="I42" s="330"/>
      <c r="J42" s="328">
        <v>0</v>
      </c>
      <c r="K42" s="329"/>
      <c r="L42" s="330">
        <v>-4.48</v>
      </c>
      <c r="M42" s="331"/>
      <c r="N42" s="332">
        <v>0</v>
      </c>
      <c r="O42" s="330"/>
      <c r="P42" s="328">
        <v>0</v>
      </c>
      <c r="Q42" s="329"/>
      <c r="R42" s="330">
        <v>-4.48</v>
      </c>
      <c r="S42" s="331"/>
      <c r="T42" s="81"/>
    </row>
    <row r="43" spans="2:20" ht="13.5" customHeight="1">
      <c r="B43" s="93"/>
      <c r="C43" s="347" t="s">
        <v>151</v>
      </c>
      <c r="D43" s="350" t="s">
        <v>25</v>
      </c>
      <c r="E43" s="353">
        <v>0</v>
      </c>
      <c r="F43" s="356">
        <v>-0.0726</v>
      </c>
      <c r="G43" s="357">
        <v>-0.1532</v>
      </c>
      <c r="H43" s="137" t="s">
        <v>46</v>
      </c>
      <c r="I43" s="143">
        <v>0</v>
      </c>
      <c r="J43" s="139" t="s">
        <v>46</v>
      </c>
      <c r="K43" s="147">
        <v>-0.0645</v>
      </c>
      <c r="L43" s="141" t="s">
        <v>48</v>
      </c>
      <c r="M43" s="153">
        <v>-0.1371</v>
      </c>
      <c r="N43" s="142" t="s">
        <v>47</v>
      </c>
      <c r="O43" s="154">
        <v>0</v>
      </c>
      <c r="P43" s="155" t="s">
        <v>47</v>
      </c>
      <c r="Q43" s="140">
        <v>0</v>
      </c>
      <c r="R43" s="156" t="s">
        <v>47</v>
      </c>
      <c r="S43" s="157">
        <v>-0.1129</v>
      </c>
      <c r="T43" s="81"/>
    </row>
    <row r="44" spans="2:20" ht="13.5" customHeight="1">
      <c r="B44" s="93"/>
      <c r="C44" s="348"/>
      <c r="D44" s="351"/>
      <c r="E44" s="354"/>
      <c r="F44" s="343"/>
      <c r="G44" s="358"/>
      <c r="H44" s="305" t="s">
        <v>28</v>
      </c>
      <c r="I44" s="307">
        <v>0</v>
      </c>
      <c r="J44" s="303" t="s">
        <v>28</v>
      </c>
      <c r="K44" s="343">
        <v>0</v>
      </c>
      <c r="L44" s="345" t="s">
        <v>28</v>
      </c>
      <c r="M44" s="341">
        <v>-0.0974</v>
      </c>
      <c r="N44" s="142" t="s">
        <v>49</v>
      </c>
      <c r="O44" s="154">
        <v>0</v>
      </c>
      <c r="P44" s="155" t="s">
        <v>49</v>
      </c>
      <c r="Q44" s="140">
        <v>0</v>
      </c>
      <c r="R44" s="156" t="s">
        <v>49</v>
      </c>
      <c r="S44" s="157">
        <v>-0.12</v>
      </c>
      <c r="T44" s="81"/>
    </row>
    <row r="45" spans="2:20" ht="13.5" customHeight="1" thickBot="1">
      <c r="B45" s="93"/>
      <c r="C45" s="349"/>
      <c r="D45" s="352"/>
      <c r="E45" s="355"/>
      <c r="F45" s="344"/>
      <c r="G45" s="359"/>
      <c r="H45" s="306"/>
      <c r="I45" s="308"/>
      <c r="J45" s="346"/>
      <c r="K45" s="344"/>
      <c r="L45" s="313"/>
      <c r="M45" s="342"/>
      <c r="N45" s="163" t="s">
        <v>30</v>
      </c>
      <c r="O45" s="270">
        <v>0</v>
      </c>
      <c r="P45" s="165" t="s">
        <v>30</v>
      </c>
      <c r="Q45" s="166">
        <v>-0.0172</v>
      </c>
      <c r="R45" s="167" t="s">
        <v>30</v>
      </c>
      <c r="S45" s="168">
        <v>-0.1649</v>
      </c>
      <c r="T45" s="81"/>
    </row>
    <row r="46" spans="2:20" ht="19.5" customHeight="1">
      <c r="B46" s="93"/>
      <c r="C46" s="90"/>
      <c r="D46" s="90"/>
      <c r="E46" s="90"/>
      <c r="F46" s="90"/>
      <c r="G46" s="90"/>
      <c r="H46" s="90"/>
      <c r="I46" s="90"/>
      <c r="J46" s="90"/>
      <c r="K46" s="117"/>
      <c r="L46" s="118"/>
      <c r="M46" s="119"/>
      <c r="N46" s="120"/>
      <c r="O46" s="169"/>
      <c r="P46" s="120"/>
      <c r="Q46" s="121"/>
      <c r="R46" s="120"/>
      <c r="S46" s="84"/>
      <c r="T46" s="81"/>
    </row>
    <row r="47" spans="2:20" ht="13.5" thickBot="1">
      <c r="B47" s="93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81"/>
    </row>
    <row r="48" spans="2:20" ht="12.75">
      <c r="B48" s="170"/>
      <c r="C48" s="171" t="s">
        <v>53</v>
      </c>
      <c r="D48" s="172"/>
      <c r="E48" s="172"/>
      <c r="F48" s="314" t="s">
        <v>54</v>
      </c>
      <c r="G48" s="485"/>
      <c r="H48" s="309"/>
      <c r="I48" s="314" t="s">
        <v>55</v>
      </c>
      <c r="J48" s="309"/>
      <c r="K48" s="314" t="s">
        <v>56</v>
      </c>
      <c r="L48" s="309"/>
      <c r="M48" s="312" t="s">
        <v>57</v>
      </c>
      <c r="N48" s="172"/>
      <c r="O48" s="173"/>
      <c r="P48" s="173"/>
      <c r="Q48" s="173"/>
      <c r="R48" s="173"/>
      <c r="S48" s="173"/>
      <c r="T48" s="81"/>
    </row>
    <row r="49" spans="2:20" ht="13.5" thickBot="1">
      <c r="B49" s="170"/>
      <c r="C49" s="172"/>
      <c r="D49" s="172"/>
      <c r="E49" s="172"/>
      <c r="F49" s="310"/>
      <c r="G49" s="486"/>
      <c r="H49" s="311"/>
      <c r="I49" s="310"/>
      <c r="J49" s="311"/>
      <c r="K49" s="310"/>
      <c r="L49" s="311"/>
      <c r="M49" s="304"/>
      <c r="N49" s="172"/>
      <c r="O49" s="173"/>
      <c r="P49" s="173"/>
      <c r="Q49" s="173"/>
      <c r="R49" s="173"/>
      <c r="S49" s="173"/>
      <c r="T49" s="81"/>
    </row>
    <row r="50" spans="2:20" ht="43.5" thickBot="1">
      <c r="B50" s="174"/>
      <c r="C50" s="487" t="s">
        <v>19</v>
      </c>
      <c r="D50" s="488"/>
      <c r="E50" s="175" t="s">
        <v>20</v>
      </c>
      <c r="F50" s="176" t="s">
        <v>58</v>
      </c>
      <c r="G50" s="177" t="s">
        <v>59</v>
      </c>
      <c r="H50" s="178" t="s">
        <v>60</v>
      </c>
      <c r="I50" s="179" t="s">
        <v>61</v>
      </c>
      <c r="J50" s="180" t="s">
        <v>152</v>
      </c>
      <c r="K50" s="181" t="s">
        <v>62</v>
      </c>
      <c r="L50" s="178" t="s">
        <v>63</v>
      </c>
      <c r="M50" s="178" t="s">
        <v>64</v>
      </c>
      <c r="N50" s="182"/>
      <c r="O50" s="173"/>
      <c r="P50" s="173"/>
      <c r="Q50" s="173"/>
      <c r="R50" s="173"/>
      <c r="S50" s="173"/>
      <c r="T50" s="81"/>
    </row>
    <row r="51" spans="2:20" ht="15">
      <c r="B51" s="170"/>
      <c r="C51" s="489" t="s">
        <v>65</v>
      </c>
      <c r="D51" s="490"/>
      <c r="E51" s="183" t="s">
        <v>66</v>
      </c>
      <c r="F51" s="184">
        <v>5.47</v>
      </c>
      <c r="G51" s="187">
        <f aca="true" t="shared" si="0" ref="G51:G59">F51</f>
        <v>5.47</v>
      </c>
      <c r="H51" s="184">
        <f aca="true" t="shared" si="1" ref="H51:H56">F51</f>
        <v>5.47</v>
      </c>
      <c r="I51" s="184">
        <v>5.12</v>
      </c>
      <c r="J51" s="184">
        <f aca="true" t="shared" si="2" ref="J51:J56">I51</f>
        <v>5.12</v>
      </c>
      <c r="K51" s="187">
        <v>5.47</v>
      </c>
      <c r="L51" s="266">
        <f aca="true" t="shared" si="3" ref="L51:L59">K51</f>
        <v>5.47</v>
      </c>
      <c r="M51" s="185">
        <v>4.77</v>
      </c>
      <c r="N51" s="172"/>
      <c r="O51" s="173"/>
      <c r="P51" s="173"/>
      <c r="Q51" s="173"/>
      <c r="R51" s="173"/>
      <c r="S51" s="173"/>
      <c r="T51" s="81"/>
    </row>
    <row r="52" spans="2:20" ht="15">
      <c r="B52" s="170"/>
      <c r="C52" s="483" t="s">
        <v>67</v>
      </c>
      <c r="D52" s="484"/>
      <c r="E52" s="188" t="s">
        <v>66</v>
      </c>
      <c r="F52" s="189">
        <v>21.81</v>
      </c>
      <c r="G52" s="192">
        <f t="shared" si="0"/>
        <v>21.81</v>
      </c>
      <c r="H52" s="189">
        <f t="shared" si="1"/>
        <v>21.81</v>
      </c>
      <c r="I52" s="189">
        <v>12.8</v>
      </c>
      <c r="J52" s="189">
        <f t="shared" si="2"/>
        <v>12.8</v>
      </c>
      <c r="K52" s="192">
        <v>19.6</v>
      </c>
      <c r="L52" s="267">
        <f t="shared" si="3"/>
        <v>19.6</v>
      </c>
      <c r="M52" s="190">
        <v>2.86</v>
      </c>
      <c r="N52" s="172"/>
      <c r="O52" s="173"/>
      <c r="P52" s="173"/>
      <c r="Q52" s="173"/>
      <c r="R52" s="173"/>
      <c r="S52" s="173"/>
      <c r="T52" s="81"/>
    </row>
    <row r="53" spans="2:20" ht="15">
      <c r="B53" s="170"/>
      <c r="C53" s="483" t="s">
        <v>68</v>
      </c>
      <c r="D53" s="484"/>
      <c r="E53" s="188" t="s">
        <v>22</v>
      </c>
      <c r="F53" s="189">
        <v>63.36</v>
      </c>
      <c r="G53" s="192">
        <f t="shared" si="0"/>
        <v>63.36</v>
      </c>
      <c r="H53" s="189">
        <f t="shared" si="1"/>
        <v>63.36</v>
      </c>
      <c r="I53" s="189">
        <v>383.84</v>
      </c>
      <c r="J53" s="189">
        <f t="shared" si="2"/>
        <v>383.84</v>
      </c>
      <c r="K53" s="192">
        <v>38.02</v>
      </c>
      <c r="L53" s="267">
        <f t="shared" si="3"/>
        <v>38.02</v>
      </c>
      <c r="M53" s="190">
        <v>383.84</v>
      </c>
      <c r="N53" s="172"/>
      <c r="O53" s="173"/>
      <c r="P53" s="173"/>
      <c r="Q53" s="173"/>
      <c r="R53" s="173"/>
      <c r="S53" s="173"/>
      <c r="T53" s="81"/>
    </row>
    <row r="54" spans="2:20" ht="15">
      <c r="B54" s="170"/>
      <c r="C54" s="483" t="s">
        <v>69</v>
      </c>
      <c r="D54" s="484"/>
      <c r="E54" s="188" t="s">
        <v>25</v>
      </c>
      <c r="F54" s="193">
        <v>0.576</v>
      </c>
      <c r="G54" s="195">
        <f t="shared" si="0"/>
        <v>0.576</v>
      </c>
      <c r="H54" s="193">
        <f t="shared" si="1"/>
        <v>0.576</v>
      </c>
      <c r="I54" s="193">
        <v>0.5288</v>
      </c>
      <c r="J54" s="193">
        <f t="shared" si="2"/>
        <v>0.5288</v>
      </c>
      <c r="K54" s="195">
        <v>0.5443</v>
      </c>
      <c r="L54" s="268">
        <f t="shared" si="3"/>
        <v>0.5443</v>
      </c>
      <c r="M54" s="196">
        <v>0.3717</v>
      </c>
      <c r="N54" s="172"/>
      <c r="O54" s="173"/>
      <c r="P54" s="173"/>
      <c r="Q54" s="173"/>
      <c r="R54" s="173"/>
      <c r="S54" s="173"/>
      <c r="T54" s="81"/>
    </row>
    <row r="55" spans="2:20" ht="15">
      <c r="B55" s="170"/>
      <c r="C55" s="483" t="s">
        <v>70</v>
      </c>
      <c r="D55" s="484"/>
      <c r="E55" s="188" t="s">
        <v>25</v>
      </c>
      <c r="F55" s="193">
        <v>0.4993</v>
      </c>
      <c r="G55" s="195">
        <f t="shared" si="0"/>
        <v>0.4993</v>
      </c>
      <c r="H55" s="193">
        <v>0.4992</v>
      </c>
      <c r="I55" s="193">
        <v>0.4565</v>
      </c>
      <c r="J55" s="193">
        <f t="shared" si="2"/>
        <v>0.4565</v>
      </c>
      <c r="K55" s="195">
        <v>0.4676</v>
      </c>
      <c r="L55" s="268">
        <f t="shared" si="3"/>
        <v>0.4676</v>
      </c>
      <c r="M55" s="196">
        <v>0.3218</v>
      </c>
      <c r="N55" s="172"/>
      <c r="O55" s="173"/>
      <c r="P55" s="173"/>
      <c r="Q55" s="173"/>
      <c r="R55" s="173"/>
      <c r="S55" s="173"/>
      <c r="T55" s="81"/>
    </row>
    <row r="56" spans="2:20" ht="15">
      <c r="B56" s="170"/>
      <c r="C56" s="483" t="s">
        <v>71</v>
      </c>
      <c r="D56" s="484"/>
      <c r="E56" s="188" t="s">
        <v>25</v>
      </c>
      <c r="F56" s="193">
        <v>0.576</v>
      </c>
      <c r="G56" s="195">
        <f t="shared" si="0"/>
        <v>0.576</v>
      </c>
      <c r="H56" s="193">
        <f t="shared" si="1"/>
        <v>0.576</v>
      </c>
      <c r="I56" s="193">
        <v>0.5288</v>
      </c>
      <c r="J56" s="193">
        <f t="shared" si="2"/>
        <v>0.5288</v>
      </c>
      <c r="K56" s="195">
        <v>0.5443</v>
      </c>
      <c r="L56" s="268">
        <f t="shared" si="3"/>
        <v>0.5443</v>
      </c>
      <c r="M56" s="196">
        <v>0.3792</v>
      </c>
      <c r="N56" s="172"/>
      <c r="O56"/>
      <c r="P56" s="173"/>
      <c r="Q56" s="173"/>
      <c r="R56" s="173"/>
      <c r="S56" s="173"/>
      <c r="T56" s="81"/>
    </row>
    <row r="57" spans="2:20" ht="15">
      <c r="B57" s="170"/>
      <c r="C57" s="483" t="s">
        <v>139</v>
      </c>
      <c r="D57" s="484"/>
      <c r="E57" s="188" t="s">
        <v>25</v>
      </c>
      <c r="F57" s="193">
        <v>-0.2825</v>
      </c>
      <c r="G57" s="268">
        <f t="shared" si="0"/>
        <v>-0.2825</v>
      </c>
      <c r="H57" s="196">
        <v>-0.2369</v>
      </c>
      <c r="I57" s="193">
        <v>-0.267</v>
      </c>
      <c r="J57" s="193">
        <v>-0.2241</v>
      </c>
      <c r="K57" s="195">
        <v>-0.2842</v>
      </c>
      <c r="L57" s="268">
        <f t="shared" si="3"/>
        <v>-0.2842</v>
      </c>
      <c r="M57" s="196">
        <v>-0.2405</v>
      </c>
      <c r="N57" s="172"/>
      <c r="O57" s="173"/>
      <c r="P57" s="173"/>
      <c r="Q57" s="173"/>
      <c r="R57" s="173"/>
      <c r="S57" s="173"/>
      <c r="T57" s="81"/>
    </row>
    <row r="58" spans="2:20" ht="15">
      <c r="B58" s="170"/>
      <c r="C58" s="483" t="s">
        <v>140</v>
      </c>
      <c r="D58" s="484"/>
      <c r="E58" s="188" t="s">
        <v>25</v>
      </c>
      <c r="F58" s="193">
        <v>-0.2988</v>
      </c>
      <c r="G58" s="268">
        <f t="shared" si="0"/>
        <v>-0.2988</v>
      </c>
      <c r="H58" s="196">
        <v>-0.2531</v>
      </c>
      <c r="I58" s="193">
        <v>-0.2825</v>
      </c>
      <c r="J58" s="193">
        <v>-0.2395</v>
      </c>
      <c r="K58" s="195">
        <v>-0.3006</v>
      </c>
      <c r="L58" s="268">
        <f t="shared" si="3"/>
        <v>-0.3006</v>
      </c>
      <c r="M58" s="196">
        <v>-0.2218</v>
      </c>
      <c r="N58" s="172"/>
      <c r="O58" s="173"/>
      <c r="P58" s="173"/>
      <c r="Q58" s="173"/>
      <c r="R58" s="173"/>
      <c r="S58" s="173"/>
      <c r="T58" s="81"/>
    </row>
    <row r="59" spans="2:20" ht="15">
      <c r="B59" s="170"/>
      <c r="C59" s="483" t="s">
        <v>141</v>
      </c>
      <c r="D59" s="484"/>
      <c r="E59" s="188" t="s">
        <v>25</v>
      </c>
      <c r="F59" s="193">
        <v>-0.2653</v>
      </c>
      <c r="G59" s="268">
        <f t="shared" si="0"/>
        <v>-0.2653</v>
      </c>
      <c r="H59" s="196">
        <v>-0.2196</v>
      </c>
      <c r="I59" s="193">
        <v>-0.2509</v>
      </c>
      <c r="J59" s="193">
        <v>-0.2078</v>
      </c>
      <c r="K59" s="195">
        <v>-0.267</v>
      </c>
      <c r="L59" s="268">
        <f t="shared" si="3"/>
        <v>-0.267</v>
      </c>
      <c r="M59" s="196">
        <v>-0.214</v>
      </c>
      <c r="N59" s="172"/>
      <c r="O59" s="173"/>
      <c r="P59" s="173"/>
      <c r="Q59" s="173"/>
      <c r="R59" s="173"/>
      <c r="S59" s="173"/>
      <c r="T59" s="81"/>
    </row>
    <row r="60" spans="2:20" ht="15">
      <c r="B60" s="170"/>
      <c r="C60" s="483" t="s">
        <v>142</v>
      </c>
      <c r="D60" s="484"/>
      <c r="E60" s="188" t="s">
        <v>25</v>
      </c>
      <c r="F60" s="189">
        <v>0</v>
      </c>
      <c r="G60" s="267">
        <v>0</v>
      </c>
      <c r="H60" s="190">
        <v>0</v>
      </c>
      <c r="I60" s="189">
        <v>0</v>
      </c>
      <c r="J60" s="189">
        <v>0</v>
      </c>
      <c r="K60" s="192">
        <v>0</v>
      </c>
      <c r="L60" s="267">
        <v>0</v>
      </c>
      <c r="M60" s="190">
        <v>0</v>
      </c>
      <c r="N60" s="172"/>
      <c r="O60" s="173"/>
      <c r="P60" s="173"/>
      <c r="Q60" s="173"/>
      <c r="R60" s="173"/>
      <c r="S60" s="173"/>
      <c r="T60" s="81"/>
    </row>
    <row r="61" spans="2:20" ht="15">
      <c r="B61" s="170"/>
      <c r="C61" s="483" t="s">
        <v>143</v>
      </c>
      <c r="D61" s="484"/>
      <c r="E61" s="188" t="s">
        <v>25</v>
      </c>
      <c r="F61" s="189">
        <v>-1.09</v>
      </c>
      <c r="G61" s="267">
        <v>0</v>
      </c>
      <c r="H61" s="190">
        <v>0</v>
      </c>
      <c r="I61" s="189">
        <v>0</v>
      </c>
      <c r="J61" s="189">
        <v>0</v>
      </c>
      <c r="K61" s="192">
        <v>0</v>
      </c>
      <c r="L61" s="267">
        <v>0</v>
      </c>
      <c r="M61" s="190">
        <v>0</v>
      </c>
      <c r="N61" s="172"/>
      <c r="O61" s="173"/>
      <c r="P61" s="173"/>
      <c r="Q61" s="173"/>
      <c r="R61" s="173"/>
      <c r="S61" s="173"/>
      <c r="T61" s="81"/>
    </row>
    <row r="62" spans="2:20" ht="15">
      <c r="B62" s="170"/>
      <c r="C62" s="483" t="s">
        <v>144</v>
      </c>
      <c r="D62" s="484"/>
      <c r="E62" s="188" t="s">
        <v>25</v>
      </c>
      <c r="F62" s="189">
        <v>0</v>
      </c>
      <c r="G62" s="267">
        <v>0</v>
      </c>
      <c r="H62" s="190">
        <v>0</v>
      </c>
      <c r="I62" s="189">
        <v>0</v>
      </c>
      <c r="J62" s="189">
        <v>0</v>
      </c>
      <c r="K62" s="192">
        <v>0</v>
      </c>
      <c r="L62" s="267">
        <v>0</v>
      </c>
      <c r="M62" s="190">
        <v>0</v>
      </c>
      <c r="N62" s="172"/>
      <c r="O62" s="173"/>
      <c r="P62" s="173"/>
      <c r="Q62" s="173"/>
      <c r="R62" s="173"/>
      <c r="S62" s="173"/>
      <c r="T62" s="81"/>
    </row>
    <row r="63" spans="2:20" ht="15">
      <c r="B63" s="170"/>
      <c r="C63" s="483" t="s">
        <v>145</v>
      </c>
      <c r="D63" s="484"/>
      <c r="E63" s="188" t="s">
        <v>25</v>
      </c>
      <c r="F63" s="193">
        <v>0</v>
      </c>
      <c r="G63" s="268">
        <v>0</v>
      </c>
      <c r="H63" s="196">
        <v>0</v>
      </c>
      <c r="I63" s="193">
        <v>-0.0053</v>
      </c>
      <c r="J63" s="193">
        <v>-0.0106</v>
      </c>
      <c r="K63" s="195">
        <v>0</v>
      </c>
      <c r="L63" s="268">
        <v>0</v>
      </c>
      <c r="M63" s="196">
        <v>0</v>
      </c>
      <c r="N63" s="172"/>
      <c r="O63" s="173"/>
      <c r="P63" s="173"/>
      <c r="Q63" s="173"/>
      <c r="R63" s="173"/>
      <c r="S63" s="173"/>
      <c r="T63" s="81"/>
    </row>
    <row r="64" spans="2:20" ht="15">
      <c r="B64" s="170"/>
      <c r="C64" s="483" t="s">
        <v>146</v>
      </c>
      <c r="D64" s="484"/>
      <c r="E64" s="188" t="s">
        <v>25</v>
      </c>
      <c r="F64" s="193">
        <v>0</v>
      </c>
      <c r="G64" s="268">
        <v>0</v>
      </c>
      <c r="H64" s="196">
        <v>0</v>
      </c>
      <c r="I64" s="193">
        <v>0</v>
      </c>
      <c r="J64" s="193">
        <v>-0.0091</v>
      </c>
      <c r="K64" s="195">
        <v>0</v>
      </c>
      <c r="L64" s="268">
        <v>0</v>
      </c>
      <c r="M64" s="196">
        <v>0</v>
      </c>
      <c r="N64" s="172"/>
      <c r="O64" s="173"/>
      <c r="P64" s="173"/>
      <c r="Q64" s="173"/>
      <c r="R64" s="173"/>
      <c r="S64" s="173"/>
      <c r="T64" s="81"/>
    </row>
    <row r="65" spans="2:20" ht="15.75" thickBot="1">
      <c r="B65" s="170"/>
      <c r="C65" s="491" t="s">
        <v>147</v>
      </c>
      <c r="D65" s="492"/>
      <c r="E65" s="197" t="s">
        <v>25</v>
      </c>
      <c r="F65" s="198">
        <v>0</v>
      </c>
      <c r="G65" s="269">
        <v>0</v>
      </c>
      <c r="H65" s="199">
        <v>0</v>
      </c>
      <c r="I65" s="198">
        <v>0</v>
      </c>
      <c r="J65" s="198">
        <v>0.0053</v>
      </c>
      <c r="K65" s="201">
        <v>0</v>
      </c>
      <c r="L65" s="269">
        <v>0</v>
      </c>
      <c r="M65" s="199">
        <v>0</v>
      </c>
      <c r="N65" s="172"/>
      <c r="O65" s="173"/>
      <c r="P65" s="173"/>
      <c r="Q65" s="173"/>
      <c r="R65" s="173"/>
      <c r="S65" s="173"/>
      <c r="T65" s="81"/>
    </row>
    <row r="66" spans="2:20" ht="15">
      <c r="B66" s="170"/>
      <c r="C66" s="484"/>
      <c r="D66" s="484"/>
      <c r="E66" s="202"/>
      <c r="F66" s="203"/>
      <c r="G66" s="203"/>
      <c r="H66" s="203"/>
      <c r="I66" s="203"/>
      <c r="J66" s="203"/>
      <c r="K66" s="203"/>
      <c r="L66" s="203"/>
      <c r="M66" s="203"/>
      <c r="N66" s="172"/>
      <c r="O66" s="173"/>
      <c r="P66" s="173"/>
      <c r="Q66" s="173"/>
      <c r="R66" s="173"/>
      <c r="S66" s="173"/>
      <c r="T66" s="81"/>
    </row>
    <row r="67" spans="2:20" ht="13.5" thickBot="1">
      <c r="B67" s="170"/>
      <c r="C67" s="172"/>
      <c r="D67" s="172"/>
      <c r="E67" s="204"/>
      <c r="F67" s="205"/>
      <c r="G67" s="205"/>
      <c r="H67" s="205"/>
      <c r="I67" s="205"/>
      <c r="J67" s="205"/>
      <c r="K67" s="205"/>
      <c r="L67" s="205"/>
      <c r="M67" s="205"/>
      <c r="N67" s="205"/>
      <c r="O67" s="173"/>
      <c r="P67" s="173"/>
      <c r="Q67" s="173"/>
      <c r="R67" s="173"/>
      <c r="S67" s="173"/>
      <c r="T67" s="81"/>
    </row>
    <row r="68" spans="2:20" ht="28.5" customHeight="1" thickBot="1">
      <c r="B68" s="170"/>
      <c r="C68" s="171" t="s">
        <v>94</v>
      </c>
      <c r="D68" s="172"/>
      <c r="E68" s="172"/>
      <c r="F68" s="325" t="s">
        <v>158</v>
      </c>
      <c r="G68" s="326"/>
      <c r="H68" s="326"/>
      <c r="I68" s="326"/>
      <c r="J68" s="327"/>
      <c r="K68" s="325" t="s">
        <v>159</v>
      </c>
      <c r="L68" s="326"/>
      <c r="M68" s="326"/>
      <c r="N68" s="326"/>
      <c r="O68" s="327"/>
      <c r="P68" s="173"/>
      <c r="Q68" s="173"/>
      <c r="R68" s="173"/>
      <c r="S68" s="173"/>
      <c r="T68" s="81"/>
    </row>
    <row r="69" spans="2:20" ht="12.75">
      <c r="B69" s="170"/>
      <c r="C69" s="172"/>
      <c r="D69" s="172"/>
      <c r="E69" s="172"/>
      <c r="F69" s="333" t="s">
        <v>95</v>
      </c>
      <c r="G69" s="334"/>
      <c r="H69" s="333" t="s">
        <v>55</v>
      </c>
      <c r="I69" s="337"/>
      <c r="J69" s="339" t="s">
        <v>57</v>
      </c>
      <c r="K69" s="333" t="s">
        <v>95</v>
      </c>
      <c r="L69" s="334"/>
      <c r="M69" s="333" t="s">
        <v>55</v>
      </c>
      <c r="N69" s="337"/>
      <c r="O69" s="339" t="s">
        <v>57</v>
      </c>
      <c r="P69" s="173"/>
      <c r="Q69" s="173"/>
      <c r="R69" s="173"/>
      <c r="S69" s="173"/>
      <c r="T69" s="81"/>
    </row>
    <row r="70" spans="2:20" ht="13.5" thickBot="1">
      <c r="B70" s="170"/>
      <c r="C70" s="172"/>
      <c r="D70" s="172"/>
      <c r="E70" s="172"/>
      <c r="F70" s="335"/>
      <c r="G70" s="336"/>
      <c r="H70" s="335"/>
      <c r="I70" s="338"/>
      <c r="J70" s="340"/>
      <c r="K70" s="335"/>
      <c r="L70" s="336"/>
      <c r="M70" s="335"/>
      <c r="N70" s="338"/>
      <c r="O70" s="340"/>
      <c r="P70" s="173"/>
      <c r="Q70" s="173"/>
      <c r="R70" s="173"/>
      <c r="S70" s="173"/>
      <c r="T70" s="81"/>
    </row>
    <row r="71" spans="2:20" ht="29.25" thickBot="1">
      <c r="B71" s="170"/>
      <c r="C71" s="498" t="s">
        <v>19</v>
      </c>
      <c r="D71" s="499"/>
      <c r="E71" s="207" t="s">
        <v>20</v>
      </c>
      <c r="F71" s="208" t="s">
        <v>96</v>
      </c>
      <c r="G71" s="209" t="s">
        <v>97</v>
      </c>
      <c r="H71" s="208" t="s">
        <v>98</v>
      </c>
      <c r="I71" s="210" t="s">
        <v>99</v>
      </c>
      <c r="J71" s="211" t="s">
        <v>100</v>
      </c>
      <c r="K71" s="208" t="s">
        <v>96</v>
      </c>
      <c r="L71" s="209" t="s">
        <v>97</v>
      </c>
      <c r="M71" s="208" t="s">
        <v>98</v>
      </c>
      <c r="N71" s="210" t="s">
        <v>99</v>
      </c>
      <c r="O71" s="211" t="s">
        <v>100</v>
      </c>
      <c r="P71" s="173"/>
      <c r="Q71" s="173"/>
      <c r="R71" s="173"/>
      <c r="S71" s="173"/>
      <c r="T71" s="81"/>
    </row>
    <row r="72" spans="2:20" ht="15">
      <c r="B72" s="170"/>
      <c r="C72" s="489" t="s">
        <v>65</v>
      </c>
      <c r="D72" s="500"/>
      <c r="E72" s="212" t="s">
        <v>66</v>
      </c>
      <c r="F72" s="187">
        <v>5.47</v>
      </c>
      <c r="G72" s="186">
        <f>F72</f>
        <v>5.47</v>
      </c>
      <c r="H72" s="184">
        <v>5.12</v>
      </c>
      <c r="I72" s="186">
        <v>5.12</v>
      </c>
      <c r="J72" s="185">
        <v>4.77</v>
      </c>
      <c r="K72" s="187">
        <v>5.47</v>
      </c>
      <c r="L72" s="186">
        <f>K72</f>
        <v>5.47</v>
      </c>
      <c r="M72" s="184">
        <v>5.12</v>
      </c>
      <c r="N72" s="186">
        <f>M72</f>
        <v>5.12</v>
      </c>
      <c r="O72" s="185">
        <v>4.77</v>
      </c>
      <c r="P72" s="173"/>
      <c r="Q72" s="173"/>
      <c r="R72" s="173"/>
      <c r="S72" s="173"/>
      <c r="T72" s="81"/>
    </row>
    <row r="73" spans="2:20" ht="15">
      <c r="B73" s="170"/>
      <c r="C73" s="483" t="s">
        <v>67</v>
      </c>
      <c r="D73" s="493"/>
      <c r="E73" s="213" t="s">
        <v>66</v>
      </c>
      <c r="F73" s="192">
        <v>21.81</v>
      </c>
      <c r="G73" s="191">
        <f>F73</f>
        <v>21.81</v>
      </c>
      <c r="H73" s="189">
        <v>12.8</v>
      </c>
      <c r="I73" s="191">
        <f>H73</f>
        <v>12.8</v>
      </c>
      <c r="J73" s="190">
        <v>2.86</v>
      </c>
      <c r="K73" s="192">
        <v>21.81</v>
      </c>
      <c r="L73" s="191">
        <f>K73</f>
        <v>21.81</v>
      </c>
      <c r="M73" s="189">
        <v>12.8</v>
      </c>
      <c r="N73" s="191">
        <f>M73</f>
        <v>12.8</v>
      </c>
      <c r="O73" s="190">
        <v>2.86</v>
      </c>
      <c r="P73" s="173"/>
      <c r="Q73" s="173"/>
      <c r="R73" s="173"/>
      <c r="S73" s="173"/>
      <c r="T73" s="81"/>
    </row>
    <row r="74" spans="2:20" ht="15">
      <c r="B74" s="170"/>
      <c r="C74" s="483" t="s">
        <v>68</v>
      </c>
      <c r="D74" s="493"/>
      <c r="E74" s="213"/>
      <c r="F74" s="192">
        <v>63.36</v>
      </c>
      <c r="G74" s="191">
        <f>F74</f>
        <v>63.36</v>
      </c>
      <c r="H74" s="189">
        <v>383.84</v>
      </c>
      <c r="I74" s="191">
        <f>H74</f>
        <v>383.84</v>
      </c>
      <c r="J74" s="190">
        <v>383.84</v>
      </c>
      <c r="K74" s="192">
        <v>63.36</v>
      </c>
      <c r="L74" s="191">
        <f>K74</f>
        <v>63.36</v>
      </c>
      <c r="M74" s="189">
        <v>383.84</v>
      </c>
      <c r="N74" s="191">
        <v>383.84</v>
      </c>
      <c r="O74" s="190">
        <v>383.84</v>
      </c>
      <c r="P74" s="173"/>
      <c r="Q74" s="173"/>
      <c r="R74" s="173"/>
      <c r="S74" s="173"/>
      <c r="T74" s="81"/>
    </row>
    <row r="75" spans="2:20" ht="15">
      <c r="B75" s="170"/>
      <c r="C75" s="483" t="s">
        <v>69</v>
      </c>
      <c r="D75" s="493"/>
      <c r="E75" s="213" t="s">
        <v>25</v>
      </c>
      <c r="F75" s="193">
        <v>0.1531</v>
      </c>
      <c r="G75" s="194">
        <v>0.1584</v>
      </c>
      <c r="H75" s="193">
        <v>0.1341</v>
      </c>
      <c r="I75" s="194">
        <v>0.1369</v>
      </c>
      <c r="J75" s="196">
        <v>0.09</v>
      </c>
      <c r="K75" s="193">
        <v>0.1856</v>
      </c>
      <c r="L75" s="194">
        <v>0.1864</v>
      </c>
      <c r="M75" s="193">
        <v>0.1509</v>
      </c>
      <c r="N75" s="194">
        <v>0.1513</v>
      </c>
      <c r="O75" s="196">
        <v>0.1121</v>
      </c>
      <c r="P75" s="173"/>
      <c r="Q75" s="173"/>
      <c r="R75" s="173"/>
      <c r="S75" s="173"/>
      <c r="T75" s="81"/>
    </row>
    <row r="76" spans="2:20" ht="15">
      <c r="B76" s="170"/>
      <c r="C76" s="483" t="s">
        <v>70</v>
      </c>
      <c r="D76" s="493"/>
      <c r="E76" s="213" t="s">
        <v>25</v>
      </c>
      <c r="F76" s="193">
        <v>0.0695</v>
      </c>
      <c r="G76" s="194">
        <v>0.0749</v>
      </c>
      <c r="H76" s="193">
        <v>0.0558</v>
      </c>
      <c r="I76" s="194">
        <v>0.0586</v>
      </c>
      <c r="J76" s="196">
        <v>0.0122</v>
      </c>
      <c r="K76" s="193">
        <v>0.1031</v>
      </c>
      <c r="L76" s="194">
        <v>0.1038</v>
      </c>
      <c r="M76" s="193">
        <v>0.0732</v>
      </c>
      <c r="N76" s="194">
        <v>0.0736</v>
      </c>
      <c r="O76" s="196">
        <v>0.0181</v>
      </c>
      <c r="P76" s="173"/>
      <c r="Q76" s="173"/>
      <c r="R76" s="173"/>
      <c r="S76" s="173"/>
      <c r="T76" s="81"/>
    </row>
    <row r="77" spans="2:20" ht="15.75" thickBot="1">
      <c r="B77" s="170"/>
      <c r="C77" s="491" t="s">
        <v>71</v>
      </c>
      <c r="D77" s="494"/>
      <c r="E77" s="214" t="s">
        <v>25</v>
      </c>
      <c r="F77" s="198">
        <v>0.1551</v>
      </c>
      <c r="G77" s="200">
        <v>0.1605</v>
      </c>
      <c r="H77" s="198">
        <v>0.135</v>
      </c>
      <c r="I77" s="200">
        <v>0.1379</v>
      </c>
      <c r="J77" s="199">
        <v>0.0895</v>
      </c>
      <c r="K77" s="198">
        <v>0.1859</v>
      </c>
      <c r="L77" s="200">
        <v>0.1867</v>
      </c>
      <c r="M77" s="198">
        <v>0.151</v>
      </c>
      <c r="N77" s="200">
        <v>0.1514</v>
      </c>
      <c r="O77" s="199">
        <v>0.1086</v>
      </c>
      <c r="P77" s="173"/>
      <c r="Q77" s="173"/>
      <c r="R77" s="173"/>
      <c r="S77" s="173"/>
      <c r="T77" s="81"/>
    </row>
    <row r="78" spans="2:20" ht="15">
      <c r="B78" s="170"/>
      <c r="C78" s="215"/>
      <c r="D78" s="215"/>
      <c r="E78" s="216"/>
      <c r="F78" s="205"/>
      <c r="G78" s="205"/>
      <c r="H78" s="205"/>
      <c r="I78" s="217"/>
      <c r="J78" s="205"/>
      <c r="K78" s="172"/>
      <c r="L78" s="302"/>
      <c r="M78" s="235"/>
      <c r="N78" s="206"/>
      <c r="O78" s="173"/>
      <c r="P78" s="173"/>
      <c r="Q78" s="173"/>
      <c r="R78" s="173"/>
      <c r="S78" s="173"/>
      <c r="T78" s="81"/>
    </row>
    <row r="79" spans="2:20" ht="13.5" thickBot="1">
      <c r="B79" s="218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20"/>
      <c r="O79" s="173"/>
      <c r="P79" s="173"/>
      <c r="Q79" s="173"/>
      <c r="R79" s="173"/>
      <c r="S79" s="173"/>
      <c r="T79" s="81"/>
    </row>
    <row r="80" spans="2:20" ht="15" thickBot="1">
      <c r="B80" s="170"/>
      <c r="C80" s="221" t="s">
        <v>153</v>
      </c>
      <c r="D80" s="222"/>
      <c r="E80" s="223"/>
      <c r="F80" s="495" t="s">
        <v>72</v>
      </c>
      <c r="G80" s="496"/>
      <c r="H80" s="496"/>
      <c r="I80" s="496"/>
      <c r="J80" s="496"/>
      <c r="K80" s="497"/>
      <c r="L80" s="495" t="s">
        <v>73</v>
      </c>
      <c r="M80" s="496"/>
      <c r="N80" s="496"/>
      <c r="O80" s="497"/>
      <c r="P80" s="224" t="s">
        <v>74</v>
      </c>
      <c r="Q80" s="225"/>
      <c r="R80" s="205"/>
      <c r="S80" s="173"/>
      <c r="T80" s="81"/>
    </row>
    <row r="81" spans="2:20" ht="29.25" thickBot="1">
      <c r="B81" s="170"/>
      <c r="C81" s="222"/>
      <c r="D81" s="222"/>
      <c r="E81" s="226"/>
      <c r="F81" s="501" t="s">
        <v>75</v>
      </c>
      <c r="G81" s="502"/>
      <c r="H81" s="501" t="s">
        <v>76</v>
      </c>
      <c r="I81" s="503"/>
      <c r="J81" s="501" t="s">
        <v>77</v>
      </c>
      <c r="K81" s="502"/>
      <c r="L81" s="501" t="s">
        <v>78</v>
      </c>
      <c r="M81" s="502"/>
      <c r="N81" s="501" t="s">
        <v>79</v>
      </c>
      <c r="O81" s="502"/>
      <c r="P81" s="227" t="s">
        <v>80</v>
      </c>
      <c r="Q81" s="228" t="s">
        <v>81</v>
      </c>
      <c r="R81" s="205"/>
      <c r="S81" s="173"/>
      <c r="T81" s="81"/>
    </row>
    <row r="82" spans="2:20" ht="15" thickBot="1">
      <c r="B82" s="170"/>
      <c r="C82" s="487" t="s">
        <v>19</v>
      </c>
      <c r="D82" s="488"/>
      <c r="E82" s="175" t="s">
        <v>20</v>
      </c>
      <c r="F82" s="229" t="s">
        <v>82</v>
      </c>
      <c r="G82" s="230" t="s">
        <v>83</v>
      </c>
      <c r="H82" s="229" t="s">
        <v>84</v>
      </c>
      <c r="I82" s="230" t="s">
        <v>85</v>
      </c>
      <c r="J82" s="229" t="s">
        <v>86</v>
      </c>
      <c r="K82" s="230" t="s">
        <v>87</v>
      </c>
      <c r="L82" s="231" t="s">
        <v>88</v>
      </c>
      <c r="M82" s="301" t="s">
        <v>89</v>
      </c>
      <c r="N82" s="300" t="s">
        <v>90</v>
      </c>
      <c r="O82" s="230" t="s">
        <v>91</v>
      </c>
      <c r="P82" s="229" t="s">
        <v>92</v>
      </c>
      <c r="Q82" s="230" t="s">
        <v>93</v>
      </c>
      <c r="R82" s="232"/>
      <c r="S82" s="173"/>
      <c r="T82" s="81"/>
    </row>
    <row r="83" spans="2:20" ht="15">
      <c r="B83" s="170"/>
      <c r="C83" s="489" t="s">
        <v>65</v>
      </c>
      <c r="D83" s="500"/>
      <c r="E83" s="183" t="s">
        <v>66</v>
      </c>
      <c r="F83" s="184">
        <v>5.12</v>
      </c>
      <c r="G83" s="266">
        <f>F83</f>
        <v>5.12</v>
      </c>
      <c r="H83" s="295">
        <v>5.12</v>
      </c>
      <c r="I83" s="266">
        <f>H83</f>
        <v>5.12</v>
      </c>
      <c r="J83" s="295">
        <v>5.12</v>
      </c>
      <c r="K83" s="266">
        <f>J83</f>
        <v>5.12</v>
      </c>
      <c r="L83" s="295">
        <f>F83</f>
        <v>5.12</v>
      </c>
      <c r="M83" s="266">
        <f>F83</f>
        <v>5.12</v>
      </c>
      <c r="N83" s="295">
        <f>F83</f>
        <v>5.12</v>
      </c>
      <c r="O83" s="184">
        <f>F83</f>
        <v>5.12</v>
      </c>
      <c r="P83" s="266">
        <f>F83</f>
        <v>5.12</v>
      </c>
      <c r="Q83" s="185">
        <f>F83</f>
        <v>5.12</v>
      </c>
      <c r="R83" s="205"/>
      <c r="S83" s="173"/>
      <c r="T83" s="81"/>
    </row>
    <row r="84" spans="2:20" ht="15">
      <c r="B84" s="170"/>
      <c r="C84" s="483" t="s">
        <v>67</v>
      </c>
      <c r="D84" s="493"/>
      <c r="E84" s="188" t="s">
        <v>66</v>
      </c>
      <c r="F84" s="189">
        <v>0</v>
      </c>
      <c r="G84" s="267">
        <f aca="true" t="shared" si="4" ref="G84:G91">F84</f>
        <v>0</v>
      </c>
      <c r="H84" s="286">
        <v>12.8</v>
      </c>
      <c r="I84" s="267">
        <f aca="true" t="shared" si="5" ref="I84:I92">H84</f>
        <v>12.8</v>
      </c>
      <c r="J84" s="286">
        <v>12.8</v>
      </c>
      <c r="K84" s="267">
        <f aca="true" t="shared" si="6" ref="K84:K97">J84</f>
        <v>12.8</v>
      </c>
      <c r="L84" s="286">
        <v>12.8</v>
      </c>
      <c r="M84" s="267">
        <f aca="true" t="shared" si="7" ref="M84:M91">L84</f>
        <v>12.8</v>
      </c>
      <c r="N84" s="286">
        <v>12.8</v>
      </c>
      <c r="O84" s="189">
        <f>N84</f>
        <v>12.8</v>
      </c>
      <c r="P84" s="267">
        <v>0</v>
      </c>
      <c r="Q84" s="190">
        <v>0</v>
      </c>
      <c r="R84" s="205"/>
      <c r="S84" s="173"/>
      <c r="T84" s="81"/>
    </row>
    <row r="85" spans="2:20" ht="15">
      <c r="B85" s="170"/>
      <c r="C85" s="483" t="s">
        <v>68</v>
      </c>
      <c r="D85" s="493"/>
      <c r="E85" s="188" t="s">
        <v>22</v>
      </c>
      <c r="F85" s="189">
        <v>99.35</v>
      </c>
      <c r="G85" s="267">
        <f t="shared" si="4"/>
        <v>99.35</v>
      </c>
      <c r="H85" s="286">
        <v>99.35</v>
      </c>
      <c r="I85" s="267">
        <f t="shared" si="5"/>
        <v>99.35</v>
      </c>
      <c r="J85" s="286">
        <v>99.35</v>
      </c>
      <c r="K85" s="267">
        <f t="shared" si="6"/>
        <v>99.35</v>
      </c>
      <c r="L85" s="286">
        <v>99.35</v>
      </c>
      <c r="M85" s="267">
        <f t="shared" si="7"/>
        <v>99.35</v>
      </c>
      <c r="N85" s="286">
        <v>99.35</v>
      </c>
      <c r="O85" s="189">
        <v>99.35</v>
      </c>
      <c r="P85" s="267">
        <v>99.35</v>
      </c>
      <c r="Q85" s="190">
        <v>99.35</v>
      </c>
      <c r="R85" s="205"/>
      <c r="S85" s="173"/>
      <c r="T85" s="81"/>
    </row>
    <row r="86" spans="2:20" ht="15">
      <c r="B86" s="170"/>
      <c r="C86" s="483" t="s">
        <v>69</v>
      </c>
      <c r="D86" s="493"/>
      <c r="E86" s="188" t="s">
        <v>25</v>
      </c>
      <c r="F86" s="193">
        <v>0.5361</v>
      </c>
      <c r="G86" s="268">
        <f t="shared" si="4"/>
        <v>0.5361</v>
      </c>
      <c r="H86" s="203">
        <v>0.5288</v>
      </c>
      <c r="I86" s="268">
        <f t="shared" si="5"/>
        <v>0.5288</v>
      </c>
      <c r="J86" s="203">
        <f>H86</f>
        <v>0.5288</v>
      </c>
      <c r="K86" s="268">
        <f t="shared" si="6"/>
        <v>0.5288</v>
      </c>
      <c r="L86" s="203">
        <f>H86</f>
        <v>0.5288</v>
      </c>
      <c r="M86" s="268">
        <f t="shared" si="7"/>
        <v>0.5288</v>
      </c>
      <c r="N86" s="203">
        <f aca="true" t="shared" si="8" ref="N86:O88">M86</f>
        <v>0.5288</v>
      </c>
      <c r="O86" s="193">
        <f t="shared" si="8"/>
        <v>0.5288</v>
      </c>
      <c r="P86" s="268">
        <v>0.6347</v>
      </c>
      <c r="Q86" s="196">
        <f>P86</f>
        <v>0.6347</v>
      </c>
      <c r="R86" s="205"/>
      <c r="S86" s="173"/>
      <c r="T86" s="81"/>
    </row>
    <row r="87" spans="2:20" ht="15">
      <c r="B87" s="170"/>
      <c r="C87" s="504" t="s">
        <v>70</v>
      </c>
      <c r="D87" s="505"/>
      <c r="E87" s="188" t="s">
        <v>25</v>
      </c>
      <c r="F87" s="193">
        <v>0.4638</v>
      </c>
      <c r="G87" s="268">
        <f t="shared" si="4"/>
        <v>0.4638</v>
      </c>
      <c r="H87" s="203">
        <v>0.4565</v>
      </c>
      <c r="I87" s="268">
        <f t="shared" si="5"/>
        <v>0.4565</v>
      </c>
      <c r="J87" s="203">
        <f>H87</f>
        <v>0.4565</v>
      </c>
      <c r="K87" s="268">
        <f t="shared" si="6"/>
        <v>0.4565</v>
      </c>
      <c r="L87" s="203">
        <f>H87</f>
        <v>0.4565</v>
      </c>
      <c r="M87" s="268">
        <f t="shared" si="7"/>
        <v>0.4565</v>
      </c>
      <c r="N87" s="296">
        <f t="shared" si="8"/>
        <v>0.4565</v>
      </c>
      <c r="O87" s="195">
        <f t="shared" si="8"/>
        <v>0.4565</v>
      </c>
      <c r="P87" s="268">
        <v>0.5623</v>
      </c>
      <c r="Q87" s="196">
        <f>P87</f>
        <v>0.5623</v>
      </c>
      <c r="R87" s="205"/>
      <c r="S87" s="173"/>
      <c r="T87" s="81"/>
    </row>
    <row r="88" spans="2:20" ht="15">
      <c r="B88" s="170"/>
      <c r="C88" s="504" t="s">
        <v>71</v>
      </c>
      <c r="D88" s="505"/>
      <c r="E88" s="188" t="s">
        <v>25</v>
      </c>
      <c r="F88" s="193">
        <v>0.5361</v>
      </c>
      <c r="G88" s="268">
        <f t="shared" si="4"/>
        <v>0.5361</v>
      </c>
      <c r="H88" s="203">
        <v>0.5288</v>
      </c>
      <c r="I88" s="268">
        <f t="shared" si="5"/>
        <v>0.5288</v>
      </c>
      <c r="J88" s="203">
        <f>H88</f>
        <v>0.5288</v>
      </c>
      <c r="K88" s="268">
        <f t="shared" si="6"/>
        <v>0.5288</v>
      </c>
      <c r="L88" s="203">
        <f>H88</f>
        <v>0.5288</v>
      </c>
      <c r="M88" s="268">
        <f t="shared" si="7"/>
        <v>0.5288</v>
      </c>
      <c r="N88" s="296">
        <f t="shared" si="8"/>
        <v>0.5288</v>
      </c>
      <c r="O88" s="195">
        <f t="shared" si="8"/>
        <v>0.5288</v>
      </c>
      <c r="P88" s="268">
        <v>0.6347</v>
      </c>
      <c r="Q88" s="196">
        <f>P88</f>
        <v>0.6347</v>
      </c>
      <c r="R88" s="205"/>
      <c r="S88" s="173"/>
      <c r="T88" s="81"/>
    </row>
    <row r="89" spans="2:20" ht="15">
      <c r="B89" s="170"/>
      <c r="C89" s="504" t="s">
        <v>139</v>
      </c>
      <c r="D89" s="505"/>
      <c r="E89" s="188" t="s">
        <v>66</v>
      </c>
      <c r="F89" s="193">
        <v>-0.2666</v>
      </c>
      <c r="G89" s="268">
        <f t="shared" si="4"/>
        <v>-0.2666</v>
      </c>
      <c r="H89" s="203">
        <v>-0.267</v>
      </c>
      <c r="I89" s="268">
        <f t="shared" si="5"/>
        <v>-0.267</v>
      </c>
      <c r="J89" s="203">
        <v>-0.2241</v>
      </c>
      <c r="K89" s="268">
        <f t="shared" si="6"/>
        <v>-0.2241</v>
      </c>
      <c r="L89" s="203">
        <f>H89</f>
        <v>-0.267</v>
      </c>
      <c r="M89" s="268">
        <f t="shared" si="7"/>
        <v>-0.267</v>
      </c>
      <c r="N89" s="296">
        <v>-0.2241</v>
      </c>
      <c r="O89" s="195">
        <f>N89</f>
        <v>-0.2241</v>
      </c>
      <c r="P89" s="268">
        <v>-0.2611</v>
      </c>
      <c r="Q89" s="196">
        <v>-0.2181</v>
      </c>
      <c r="R89" s="205"/>
      <c r="S89" s="173"/>
      <c r="T89" s="81"/>
    </row>
    <row r="90" spans="2:20" ht="15">
      <c r="B90" s="170"/>
      <c r="C90" s="504" t="s">
        <v>140</v>
      </c>
      <c r="D90" s="505"/>
      <c r="E90" s="188" t="s">
        <v>66</v>
      </c>
      <c r="F90" s="193">
        <v>-0.2821</v>
      </c>
      <c r="G90" s="268">
        <f t="shared" si="4"/>
        <v>-0.2821</v>
      </c>
      <c r="H90" s="203">
        <v>-0.2825</v>
      </c>
      <c r="I90" s="268">
        <f t="shared" si="5"/>
        <v>-0.2825</v>
      </c>
      <c r="J90" s="203">
        <v>-0.2395</v>
      </c>
      <c r="K90" s="268">
        <f t="shared" si="6"/>
        <v>-0.2395</v>
      </c>
      <c r="L90" s="203">
        <v>-0.2825</v>
      </c>
      <c r="M90" s="268">
        <f t="shared" si="7"/>
        <v>-0.2825</v>
      </c>
      <c r="N90" s="296">
        <v>-0.2395</v>
      </c>
      <c r="O90" s="195">
        <f>N90</f>
        <v>-0.2395</v>
      </c>
      <c r="P90" s="268">
        <v>-0.2764</v>
      </c>
      <c r="Q90" s="196">
        <v>-0.2334</v>
      </c>
      <c r="R90" s="205"/>
      <c r="S90" s="173"/>
      <c r="T90" s="81"/>
    </row>
    <row r="91" spans="2:20" ht="15">
      <c r="B91" s="170"/>
      <c r="C91" s="504" t="s">
        <v>141</v>
      </c>
      <c r="D91" s="505"/>
      <c r="E91" s="188" t="s">
        <v>66</v>
      </c>
      <c r="F91" s="193">
        <v>-0.2505</v>
      </c>
      <c r="G91" s="268">
        <f t="shared" si="4"/>
        <v>-0.2505</v>
      </c>
      <c r="H91" s="203">
        <v>-0.2509</v>
      </c>
      <c r="I91" s="268">
        <f t="shared" si="5"/>
        <v>-0.2509</v>
      </c>
      <c r="J91" s="203">
        <v>-0.2078</v>
      </c>
      <c r="K91" s="268">
        <f t="shared" si="6"/>
        <v>-0.2078</v>
      </c>
      <c r="L91" s="203">
        <v>-0.2509</v>
      </c>
      <c r="M91" s="268">
        <f t="shared" si="7"/>
        <v>-0.2509</v>
      </c>
      <c r="N91" s="296">
        <v>-0.2078</v>
      </c>
      <c r="O91" s="195">
        <f>N91</f>
        <v>-0.2078</v>
      </c>
      <c r="P91" s="268">
        <v>-0.2448</v>
      </c>
      <c r="Q91" s="196">
        <v>-0.2019</v>
      </c>
      <c r="R91" s="205"/>
      <c r="S91" s="173"/>
      <c r="T91" s="81"/>
    </row>
    <row r="92" spans="2:20" ht="15">
      <c r="B92" s="170"/>
      <c r="C92" s="504" t="s">
        <v>142</v>
      </c>
      <c r="D92" s="505"/>
      <c r="E92" s="188" t="s">
        <v>22</v>
      </c>
      <c r="F92" s="193">
        <v>0</v>
      </c>
      <c r="G92" s="268">
        <v>0</v>
      </c>
      <c r="H92" s="203">
        <v>0</v>
      </c>
      <c r="I92" s="268">
        <f t="shared" si="5"/>
        <v>0</v>
      </c>
      <c r="J92" s="203">
        <v>0</v>
      </c>
      <c r="K92" s="268">
        <f t="shared" si="6"/>
        <v>0</v>
      </c>
      <c r="L92" s="203">
        <v>0</v>
      </c>
      <c r="M92" s="268">
        <v>0</v>
      </c>
      <c r="N92" s="196">
        <v>0</v>
      </c>
      <c r="O92" s="196">
        <v>0</v>
      </c>
      <c r="P92" s="268">
        <v>0</v>
      </c>
      <c r="Q92" s="196">
        <v>0</v>
      </c>
      <c r="R92" s="205"/>
      <c r="S92" s="173"/>
      <c r="T92" s="81"/>
    </row>
    <row r="93" spans="2:20" ht="15">
      <c r="B93" s="170"/>
      <c r="C93" s="504" t="s">
        <v>143</v>
      </c>
      <c r="D93" s="505"/>
      <c r="E93" s="188" t="s">
        <v>25</v>
      </c>
      <c r="F93" s="193">
        <v>0</v>
      </c>
      <c r="G93" s="268">
        <v>0</v>
      </c>
      <c r="H93" s="286">
        <v>-1.66</v>
      </c>
      <c r="I93" s="267">
        <v>-4.86</v>
      </c>
      <c r="J93" s="286">
        <v>-2.3</v>
      </c>
      <c r="K93" s="267">
        <f t="shared" si="6"/>
        <v>-2.3</v>
      </c>
      <c r="L93" s="297">
        <v>0</v>
      </c>
      <c r="M93" s="192">
        <v>-3.2</v>
      </c>
      <c r="N93" s="268">
        <v>0</v>
      </c>
      <c r="O93" s="190">
        <v>-2.43</v>
      </c>
      <c r="P93" s="268">
        <v>0</v>
      </c>
      <c r="Q93" s="196">
        <v>0</v>
      </c>
      <c r="R93" s="205"/>
      <c r="S93" s="173"/>
      <c r="T93" s="81"/>
    </row>
    <row r="94" spans="2:20" ht="15">
      <c r="B94" s="170"/>
      <c r="C94" s="504" t="s">
        <v>144</v>
      </c>
      <c r="D94" s="505"/>
      <c r="E94" s="188" t="s">
        <v>25</v>
      </c>
      <c r="F94" s="193">
        <v>0</v>
      </c>
      <c r="G94" s="268">
        <v>0</v>
      </c>
      <c r="H94" s="203">
        <v>0</v>
      </c>
      <c r="I94" s="268">
        <v>0</v>
      </c>
      <c r="J94" s="203">
        <v>0</v>
      </c>
      <c r="K94" s="268">
        <f t="shared" si="6"/>
        <v>0</v>
      </c>
      <c r="L94" s="296">
        <v>0</v>
      </c>
      <c r="M94" s="192">
        <v>-7.95</v>
      </c>
      <c r="N94" s="268">
        <v>0</v>
      </c>
      <c r="O94" s="190">
        <v>-7.95</v>
      </c>
      <c r="P94" s="268">
        <v>0</v>
      </c>
      <c r="Q94" s="196">
        <v>0</v>
      </c>
      <c r="R94" s="205"/>
      <c r="S94" s="173"/>
      <c r="T94" s="81"/>
    </row>
    <row r="95" spans="2:20" ht="15">
      <c r="B95" s="170"/>
      <c r="C95" s="504" t="s">
        <v>145</v>
      </c>
      <c r="D95" s="505"/>
      <c r="E95" s="188" t="s">
        <v>25</v>
      </c>
      <c r="F95" s="193">
        <v>0</v>
      </c>
      <c r="G95" s="268">
        <v>-0.0842</v>
      </c>
      <c r="H95" s="203">
        <v>-0.0159</v>
      </c>
      <c r="I95" s="268">
        <v>-0.0846</v>
      </c>
      <c r="J95" s="203">
        <v>-0.0264</v>
      </c>
      <c r="K95" s="268">
        <f t="shared" si="6"/>
        <v>-0.0264</v>
      </c>
      <c r="L95" s="296">
        <v>-0.0106</v>
      </c>
      <c r="M95" s="195">
        <v>-0.0502</v>
      </c>
      <c r="N95" s="268">
        <v>-0.0212</v>
      </c>
      <c r="O95" s="196">
        <v>-0.0529</v>
      </c>
      <c r="P95" s="268">
        <v>0.0317</v>
      </c>
      <c r="Q95" s="196">
        <v>0.0952</v>
      </c>
      <c r="R95" s="205"/>
      <c r="S95" s="173"/>
      <c r="T95" s="81"/>
    </row>
    <row r="96" spans="2:20" ht="15">
      <c r="B96" s="170"/>
      <c r="C96" s="504" t="s">
        <v>146</v>
      </c>
      <c r="D96" s="505"/>
      <c r="E96" s="188" t="s">
        <v>25</v>
      </c>
      <c r="F96" s="193">
        <v>0</v>
      </c>
      <c r="G96" s="268">
        <v>-0.0557</v>
      </c>
      <c r="H96" s="203">
        <v>-0.0114</v>
      </c>
      <c r="I96" s="268">
        <v>-0.0639</v>
      </c>
      <c r="J96" s="203">
        <v>-0.0228</v>
      </c>
      <c r="K96" s="268">
        <f t="shared" si="6"/>
        <v>-0.0228</v>
      </c>
      <c r="L96" s="296">
        <v>-0.0046</v>
      </c>
      <c r="M96" s="195">
        <v>-0.0365</v>
      </c>
      <c r="N96" s="268">
        <v>-0.0137</v>
      </c>
      <c r="O96" s="196">
        <v>-0.0411</v>
      </c>
      <c r="P96" s="268">
        <v>0.0394</v>
      </c>
      <c r="Q96" s="196">
        <v>0.0731</v>
      </c>
      <c r="R96" s="205"/>
      <c r="S96" s="173"/>
      <c r="T96" s="81"/>
    </row>
    <row r="97" spans="2:20" ht="15.75" thickBot="1">
      <c r="B97" s="170"/>
      <c r="C97" s="507" t="s">
        <v>147</v>
      </c>
      <c r="D97" s="508"/>
      <c r="E97" s="197" t="s">
        <v>25</v>
      </c>
      <c r="F97" s="198">
        <v>0</v>
      </c>
      <c r="G97" s="269">
        <v>0</v>
      </c>
      <c r="H97" s="299">
        <v>0</v>
      </c>
      <c r="I97" s="269">
        <v>0</v>
      </c>
      <c r="J97" s="299">
        <v>0</v>
      </c>
      <c r="K97" s="269">
        <f t="shared" si="6"/>
        <v>0</v>
      </c>
      <c r="L97" s="298">
        <v>0</v>
      </c>
      <c r="M97" s="201">
        <v>0</v>
      </c>
      <c r="N97" s="269">
        <v>0</v>
      </c>
      <c r="O97" s="199">
        <v>0</v>
      </c>
      <c r="P97" s="269">
        <v>0.0317</v>
      </c>
      <c r="Q97" s="199">
        <v>0.0952</v>
      </c>
      <c r="R97" s="205"/>
      <c r="S97" s="173"/>
      <c r="T97" s="81"/>
    </row>
    <row r="98" spans="2:20" ht="12.75">
      <c r="B98" s="170"/>
      <c r="C98" s="215"/>
      <c r="D98" s="215"/>
      <c r="E98" s="216"/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05"/>
      <c r="S98" s="173"/>
      <c r="T98" s="81"/>
    </row>
    <row r="99" spans="2:20" ht="12.75">
      <c r="B99" s="170"/>
      <c r="C99" s="172"/>
      <c r="D99" s="172"/>
      <c r="E99" s="202"/>
      <c r="F99" s="205"/>
      <c r="G99" s="205"/>
      <c r="H99" s="205"/>
      <c r="I99" s="205"/>
      <c r="J99" s="205"/>
      <c r="K99" s="206"/>
      <c r="L99" s="206"/>
      <c r="M99" s="206"/>
      <c r="N99" s="206"/>
      <c r="O99" s="206"/>
      <c r="P99" s="206"/>
      <c r="Q99" s="206"/>
      <c r="R99" s="206"/>
      <c r="S99" s="173"/>
      <c r="T99" s="81"/>
    </row>
    <row r="100" spans="2:20" ht="13.5" thickBot="1">
      <c r="B100" s="170"/>
      <c r="C100" s="172"/>
      <c r="D100" s="172"/>
      <c r="E100" s="172"/>
      <c r="F100" s="202"/>
      <c r="G100" s="205"/>
      <c r="H100" s="205"/>
      <c r="I100" s="205"/>
      <c r="J100" s="205"/>
      <c r="K100" s="205"/>
      <c r="L100" s="206"/>
      <c r="M100" s="206"/>
      <c r="N100" s="206"/>
      <c r="O100" s="206"/>
      <c r="P100" s="206"/>
      <c r="Q100" s="206"/>
      <c r="R100" s="206"/>
      <c r="S100" s="173"/>
      <c r="T100" s="81"/>
    </row>
    <row r="101" spans="2:20" ht="12.75">
      <c r="B101" s="170"/>
      <c r="C101" s="234" t="s">
        <v>101</v>
      </c>
      <c r="D101" s="235"/>
      <c r="E101" s="235"/>
      <c r="F101" s="236"/>
      <c r="G101" s="237"/>
      <c r="H101" s="237" t="s">
        <v>20</v>
      </c>
      <c r="I101" s="238" t="s">
        <v>102</v>
      </c>
      <c r="J101" s="239"/>
      <c r="K101" s="240" t="s">
        <v>103</v>
      </c>
      <c r="L101" s="241"/>
      <c r="M101" s="241"/>
      <c r="N101" s="241"/>
      <c r="O101" s="241"/>
      <c r="P101" s="241" t="s">
        <v>20</v>
      </c>
      <c r="Q101" s="242" t="s">
        <v>102</v>
      </c>
      <c r="R101" s="172"/>
      <c r="S101" s="173"/>
      <c r="T101" s="81"/>
    </row>
    <row r="102" spans="2:20" ht="12.75">
      <c r="B102" s="170"/>
      <c r="C102" s="243" t="s">
        <v>104</v>
      </c>
      <c r="D102" s="244"/>
      <c r="E102" s="244"/>
      <c r="F102" s="244"/>
      <c r="G102" s="244"/>
      <c r="H102" s="244"/>
      <c r="I102" s="245"/>
      <c r="J102" s="239"/>
      <c r="K102" s="246" t="s">
        <v>105</v>
      </c>
      <c r="L102" s="222"/>
      <c r="M102" s="222"/>
      <c r="N102" s="222"/>
      <c r="O102" s="222"/>
      <c r="P102" s="222"/>
      <c r="Q102" s="247"/>
      <c r="R102" s="172"/>
      <c r="S102" s="173"/>
      <c r="T102" s="81"/>
    </row>
    <row r="103" spans="2:20" ht="12.75">
      <c r="B103" s="170"/>
      <c r="C103" s="248" t="s">
        <v>106</v>
      </c>
      <c r="D103" s="244"/>
      <c r="E103" s="244"/>
      <c r="F103" s="244"/>
      <c r="G103" s="244"/>
      <c r="H103" s="216" t="s">
        <v>107</v>
      </c>
      <c r="I103" s="247" t="s">
        <v>108</v>
      </c>
      <c r="J103" s="239"/>
      <c r="K103" s="249" t="s">
        <v>109</v>
      </c>
      <c r="L103" s="222"/>
      <c r="M103" s="222"/>
      <c r="N103" s="222"/>
      <c r="O103" s="222"/>
      <c r="P103" s="216" t="s">
        <v>110</v>
      </c>
      <c r="Q103" s="247" t="s">
        <v>111</v>
      </c>
      <c r="R103" s="172"/>
      <c r="S103" s="173"/>
      <c r="T103" s="81"/>
    </row>
    <row r="104" spans="2:20" ht="12.75">
      <c r="B104" s="170"/>
      <c r="C104" s="248" t="s">
        <v>112</v>
      </c>
      <c r="D104" s="244"/>
      <c r="E104" s="244"/>
      <c r="F104" s="244"/>
      <c r="G104" s="244"/>
      <c r="H104" s="216" t="s">
        <v>107</v>
      </c>
      <c r="I104" s="247" t="s">
        <v>113</v>
      </c>
      <c r="J104" s="239"/>
      <c r="K104" s="249" t="s">
        <v>114</v>
      </c>
      <c r="L104" s="222"/>
      <c r="M104" s="222"/>
      <c r="N104" s="222"/>
      <c r="O104" s="222"/>
      <c r="P104" s="216" t="s">
        <v>110</v>
      </c>
      <c r="Q104" s="247" t="s">
        <v>115</v>
      </c>
      <c r="R104" s="172"/>
      <c r="S104" s="173"/>
      <c r="T104" s="81"/>
    </row>
    <row r="105" spans="2:20" ht="12.75">
      <c r="B105" s="170"/>
      <c r="C105" s="243" t="s">
        <v>116</v>
      </c>
      <c r="D105" s="244"/>
      <c r="E105" s="244"/>
      <c r="F105" s="244"/>
      <c r="G105" s="244"/>
      <c r="H105" s="216"/>
      <c r="I105" s="247"/>
      <c r="J105" s="239"/>
      <c r="K105" s="249" t="s">
        <v>117</v>
      </c>
      <c r="L105" s="222"/>
      <c r="M105" s="222"/>
      <c r="N105" s="222"/>
      <c r="O105" s="222"/>
      <c r="P105" s="216" t="s">
        <v>110</v>
      </c>
      <c r="Q105" s="247" t="s">
        <v>118</v>
      </c>
      <c r="R105" s="172"/>
      <c r="S105" s="173"/>
      <c r="T105" s="81"/>
    </row>
    <row r="106" spans="2:20" ht="12.75">
      <c r="B106" s="170"/>
      <c r="C106" s="248" t="s">
        <v>119</v>
      </c>
      <c r="D106" s="244"/>
      <c r="E106" s="244"/>
      <c r="F106" s="244"/>
      <c r="G106" s="244"/>
      <c r="H106" s="216"/>
      <c r="I106" s="247"/>
      <c r="J106" s="239"/>
      <c r="K106" s="249" t="s">
        <v>120</v>
      </c>
      <c r="L106" s="222"/>
      <c r="M106" s="222"/>
      <c r="N106" s="222"/>
      <c r="O106" s="222"/>
      <c r="P106" s="216" t="s">
        <v>110</v>
      </c>
      <c r="Q106" s="247" t="s">
        <v>121</v>
      </c>
      <c r="R106" s="172"/>
      <c r="S106" s="173"/>
      <c r="T106" s="81"/>
    </row>
    <row r="107" spans="2:20" ht="12.75">
      <c r="B107" s="170"/>
      <c r="C107" s="248" t="s">
        <v>122</v>
      </c>
      <c r="D107" s="244"/>
      <c r="E107" s="244"/>
      <c r="F107" s="244"/>
      <c r="G107" s="244"/>
      <c r="H107" s="216" t="s">
        <v>107</v>
      </c>
      <c r="I107" s="247" t="s">
        <v>123</v>
      </c>
      <c r="J107" s="239"/>
      <c r="K107" s="246" t="s">
        <v>124</v>
      </c>
      <c r="L107" s="222"/>
      <c r="M107" s="222"/>
      <c r="N107" s="222"/>
      <c r="O107" s="222"/>
      <c r="P107" s="222"/>
      <c r="Q107" s="247"/>
      <c r="R107" s="172"/>
      <c r="S107" s="173"/>
      <c r="T107" s="81"/>
    </row>
    <row r="108" spans="2:20" ht="12.75">
      <c r="B108" s="170"/>
      <c r="C108" s="250" t="s">
        <v>125</v>
      </c>
      <c r="D108" s="251"/>
      <c r="E108" s="251"/>
      <c r="F108" s="251"/>
      <c r="G108" s="251"/>
      <c r="H108" s="251"/>
      <c r="I108" s="247"/>
      <c r="J108" s="239"/>
      <c r="K108" s="249" t="s">
        <v>109</v>
      </c>
      <c r="L108" s="222"/>
      <c r="M108" s="222"/>
      <c r="N108" s="222"/>
      <c r="O108" s="222"/>
      <c r="P108" s="216" t="s">
        <v>110</v>
      </c>
      <c r="Q108" s="247" t="s">
        <v>126</v>
      </c>
      <c r="R108" s="172"/>
      <c r="S108" s="173"/>
      <c r="T108" s="81"/>
    </row>
    <row r="109" spans="2:20" ht="12.75">
      <c r="B109" s="170"/>
      <c r="C109" s="248" t="s">
        <v>127</v>
      </c>
      <c r="D109" s="244"/>
      <c r="E109" s="244"/>
      <c r="F109" s="244"/>
      <c r="G109" s="244"/>
      <c r="H109" s="216" t="s">
        <v>110</v>
      </c>
      <c r="I109" s="247" t="s">
        <v>128</v>
      </c>
      <c r="J109" s="239"/>
      <c r="K109" s="249" t="s">
        <v>114</v>
      </c>
      <c r="L109" s="222"/>
      <c r="M109" s="222"/>
      <c r="N109" s="222"/>
      <c r="O109" s="222"/>
      <c r="P109" s="216" t="s">
        <v>110</v>
      </c>
      <c r="Q109" s="247" t="s">
        <v>129</v>
      </c>
      <c r="R109" s="172"/>
      <c r="S109" s="173"/>
      <c r="T109" s="81"/>
    </row>
    <row r="110" spans="2:20" ht="12.75">
      <c r="B110" s="170"/>
      <c r="C110" s="250" t="s">
        <v>130</v>
      </c>
      <c r="D110" s="251"/>
      <c r="E110" s="251"/>
      <c r="F110" s="251"/>
      <c r="G110" s="251"/>
      <c r="H110" s="251"/>
      <c r="I110" s="252"/>
      <c r="J110" s="239"/>
      <c r="K110" s="249" t="s">
        <v>117</v>
      </c>
      <c r="L110" s="222"/>
      <c r="M110" s="222"/>
      <c r="N110" s="222"/>
      <c r="O110" s="222"/>
      <c r="P110" s="216" t="s">
        <v>110</v>
      </c>
      <c r="Q110" s="247" t="s">
        <v>131</v>
      </c>
      <c r="R110" s="172"/>
      <c r="S110" s="173"/>
      <c r="T110" s="81"/>
    </row>
    <row r="111" spans="2:20" ht="13.5" thickBot="1">
      <c r="B111" s="170"/>
      <c r="C111" s="248" t="s">
        <v>132</v>
      </c>
      <c r="D111" s="244"/>
      <c r="E111" s="244"/>
      <c r="F111" s="244"/>
      <c r="G111" s="244"/>
      <c r="H111" s="216" t="s">
        <v>110</v>
      </c>
      <c r="I111" s="247" t="s">
        <v>133</v>
      </c>
      <c r="J111" s="239"/>
      <c r="K111" s="253" t="s">
        <v>120</v>
      </c>
      <c r="L111" s="254"/>
      <c r="M111" s="254"/>
      <c r="N111" s="254"/>
      <c r="O111" s="254"/>
      <c r="P111" s="255" t="s">
        <v>110</v>
      </c>
      <c r="Q111" s="256" t="s">
        <v>134</v>
      </c>
      <c r="R111" s="172"/>
      <c r="S111" s="173"/>
      <c r="T111" s="81"/>
    </row>
    <row r="112" spans="2:20" ht="12.75">
      <c r="B112" s="170"/>
      <c r="C112" s="248" t="s">
        <v>135</v>
      </c>
      <c r="D112" s="244"/>
      <c r="E112" s="244"/>
      <c r="F112" s="244"/>
      <c r="G112" s="244"/>
      <c r="H112" s="216" t="s">
        <v>110</v>
      </c>
      <c r="I112" s="247" t="s">
        <v>136</v>
      </c>
      <c r="J112" s="239"/>
      <c r="K112" s="239"/>
      <c r="L112" s="239"/>
      <c r="M112" s="239"/>
      <c r="N112" s="239"/>
      <c r="O112" s="239"/>
      <c r="P112" s="239"/>
      <c r="Q112" s="239"/>
      <c r="R112" s="172"/>
      <c r="S112" s="173"/>
      <c r="T112" s="81"/>
    </row>
    <row r="113" spans="2:20" ht="13.5" thickBot="1">
      <c r="B113" s="170"/>
      <c r="C113" s="257" t="s">
        <v>137</v>
      </c>
      <c r="D113" s="258"/>
      <c r="E113" s="258"/>
      <c r="F113" s="258"/>
      <c r="G113" s="258"/>
      <c r="H113" s="255" t="s">
        <v>110</v>
      </c>
      <c r="I113" s="256" t="s">
        <v>138</v>
      </c>
      <c r="J113" s="239"/>
      <c r="K113" s="239"/>
      <c r="L113" s="506"/>
      <c r="M113" s="506"/>
      <c r="N113" s="506"/>
      <c r="O113" s="506"/>
      <c r="P113" s="506"/>
      <c r="Q113" s="506"/>
      <c r="R113" s="172"/>
      <c r="S113" s="173"/>
      <c r="T113" s="81"/>
    </row>
    <row r="114" spans="2:20" ht="13.5" thickBot="1">
      <c r="B114" s="259"/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123"/>
      <c r="T114" s="82"/>
    </row>
  </sheetData>
  <sheetProtection/>
  <mergeCells count="204">
    <mergeCell ref="C90:D90"/>
    <mergeCell ref="C91:D91"/>
    <mergeCell ref="C92:D92"/>
    <mergeCell ref="C93:D93"/>
    <mergeCell ref="L113:Q113"/>
    <mergeCell ref="C94:D94"/>
    <mergeCell ref="C95:D95"/>
    <mergeCell ref="C96:D96"/>
    <mergeCell ref="C97:D97"/>
    <mergeCell ref="C82:D82"/>
    <mergeCell ref="C83:D83"/>
    <mergeCell ref="C84:D84"/>
    <mergeCell ref="C85:D85"/>
    <mergeCell ref="C86:D86"/>
    <mergeCell ref="C87:D87"/>
    <mergeCell ref="C88:D88"/>
    <mergeCell ref="C89:D89"/>
    <mergeCell ref="L80:O80"/>
    <mergeCell ref="F81:G81"/>
    <mergeCell ref="H81:I81"/>
    <mergeCell ref="J81:K81"/>
    <mergeCell ref="L81:M81"/>
    <mergeCell ref="N81:O81"/>
    <mergeCell ref="C71:D71"/>
    <mergeCell ref="C72:D72"/>
    <mergeCell ref="C73:D73"/>
    <mergeCell ref="C74:D74"/>
    <mergeCell ref="C75:D75"/>
    <mergeCell ref="C76:D76"/>
    <mergeCell ref="C77:D77"/>
    <mergeCell ref="F80:K80"/>
    <mergeCell ref="C62:D62"/>
    <mergeCell ref="C63:D63"/>
    <mergeCell ref="C64:D64"/>
    <mergeCell ref="C65:D65"/>
    <mergeCell ref="C66:D66"/>
    <mergeCell ref="F68:J68"/>
    <mergeCell ref="F69:G70"/>
    <mergeCell ref="H69:I70"/>
    <mergeCell ref="J69:J70"/>
    <mergeCell ref="C61:D61"/>
    <mergeCell ref="C54:D54"/>
    <mergeCell ref="C55:D55"/>
    <mergeCell ref="C56:D56"/>
    <mergeCell ref="C57:D57"/>
    <mergeCell ref="C59:D59"/>
    <mergeCell ref="C50:D50"/>
    <mergeCell ref="C51:D51"/>
    <mergeCell ref="C60:D60"/>
    <mergeCell ref="C53:D53"/>
    <mergeCell ref="F48:H49"/>
    <mergeCell ref="I48:J49"/>
    <mergeCell ref="C58:D58"/>
    <mergeCell ref="H10:I11"/>
    <mergeCell ref="J10:K11"/>
    <mergeCell ref="L10:M11"/>
    <mergeCell ref="C52:D52"/>
    <mergeCell ref="P7:Q7"/>
    <mergeCell ref="E5:O5"/>
    <mergeCell ref="E8:G8"/>
    <mergeCell ref="H8:I8"/>
    <mergeCell ref="J8:K8"/>
    <mergeCell ref="L8:M8"/>
    <mergeCell ref="N8:O8"/>
    <mergeCell ref="P8:Q8"/>
    <mergeCell ref="E12:G12"/>
    <mergeCell ref="H12:I12"/>
    <mergeCell ref="G3:O3"/>
    <mergeCell ref="E7:O7"/>
    <mergeCell ref="N10:O11"/>
    <mergeCell ref="E9:G9"/>
    <mergeCell ref="H9:I9"/>
    <mergeCell ref="J9:K9"/>
    <mergeCell ref="L9:M9"/>
    <mergeCell ref="E10:G11"/>
    <mergeCell ref="N9:O9"/>
    <mergeCell ref="P9:Q9"/>
    <mergeCell ref="N12:O13"/>
    <mergeCell ref="P12:Q12"/>
    <mergeCell ref="P13:Q13"/>
    <mergeCell ref="P10:Q11"/>
    <mergeCell ref="J12:K12"/>
    <mergeCell ref="L12:M13"/>
    <mergeCell ref="C14:C16"/>
    <mergeCell ref="D14:D16"/>
    <mergeCell ref="E14:G16"/>
    <mergeCell ref="H14:I16"/>
    <mergeCell ref="J14:K16"/>
    <mergeCell ref="E13:G13"/>
    <mergeCell ref="H13:I13"/>
    <mergeCell ref="J13:K13"/>
    <mergeCell ref="P14:Q16"/>
    <mergeCell ref="L15:L16"/>
    <mergeCell ref="M15:M16"/>
    <mergeCell ref="C17:C19"/>
    <mergeCell ref="D17:D19"/>
    <mergeCell ref="E17:G19"/>
    <mergeCell ref="H17:I19"/>
    <mergeCell ref="J17:K19"/>
    <mergeCell ref="P17:Q19"/>
    <mergeCell ref="L18:L19"/>
    <mergeCell ref="E20:G20"/>
    <mergeCell ref="H20:I20"/>
    <mergeCell ref="J20:K20"/>
    <mergeCell ref="L20:M20"/>
    <mergeCell ref="N21:O21"/>
    <mergeCell ref="P21:Q21"/>
    <mergeCell ref="M18:M19"/>
    <mergeCell ref="N20:O20"/>
    <mergeCell ref="P20:Q20"/>
    <mergeCell ref="E21:G21"/>
    <mergeCell ref="H21:I21"/>
    <mergeCell ref="J21:K21"/>
    <mergeCell ref="L21:M21"/>
    <mergeCell ref="J22:K24"/>
    <mergeCell ref="P22:Q24"/>
    <mergeCell ref="L23:L24"/>
    <mergeCell ref="M23:M24"/>
    <mergeCell ref="C22:C24"/>
    <mergeCell ref="D22:D24"/>
    <mergeCell ref="E22:G24"/>
    <mergeCell ref="H22:I24"/>
    <mergeCell ref="J30:K30"/>
    <mergeCell ref="L30:M30"/>
    <mergeCell ref="N30:O30"/>
    <mergeCell ref="E28:R28"/>
    <mergeCell ref="H29:I29"/>
    <mergeCell ref="J29:K29"/>
    <mergeCell ref="L29:M29"/>
    <mergeCell ref="N29:O29"/>
    <mergeCell ref="P29:Q29"/>
    <mergeCell ref="R29:S29"/>
    <mergeCell ref="P30:Q30"/>
    <mergeCell ref="E31:E32"/>
    <mergeCell ref="F31:F32"/>
    <mergeCell ref="G31:G32"/>
    <mergeCell ref="H31:I32"/>
    <mergeCell ref="J31:K32"/>
    <mergeCell ref="L31:M32"/>
    <mergeCell ref="N31:O32"/>
    <mergeCell ref="P31:Q32"/>
    <mergeCell ref="H30:I30"/>
    <mergeCell ref="P33:Q34"/>
    <mergeCell ref="E33:E34"/>
    <mergeCell ref="F33:F34"/>
    <mergeCell ref="G33:G34"/>
    <mergeCell ref="H33:I34"/>
    <mergeCell ref="F38:F40"/>
    <mergeCell ref="J33:K34"/>
    <mergeCell ref="L33:M34"/>
    <mergeCell ref="N33:O34"/>
    <mergeCell ref="G38:G40"/>
    <mergeCell ref="H36:H37"/>
    <mergeCell ref="C35:C37"/>
    <mergeCell ref="D35:D37"/>
    <mergeCell ref="E35:E37"/>
    <mergeCell ref="F35:F37"/>
    <mergeCell ref="G35:G37"/>
    <mergeCell ref="C38:C40"/>
    <mergeCell ref="D38:D40"/>
    <mergeCell ref="E38:E40"/>
    <mergeCell ref="L39:L40"/>
    <mergeCell ref="M39:M40"/>
    <mergeCell ref="I36:I37"/>
    <mergeCell ref="J36:J37"/>
    <mergeCell ref="K36:K37"/>
    <mergeCell ref="L36:L37"/>
    <mergeCell ref="M36:M37"/>
    <mergeCell ref="H39:H40"/>
    <mergeCell ref="I39:I40"/>
    <mergeCell ref="J39:J40"/>
    <mergeCell ref="K39:K40"/>
    <mergeCell ref="P41:Q41"/>
    <mergeCell ref="C43:C45"/>
    <mergeCell ref="D43:D45"/>
    <mergeCell ref="E43:E45"/>
    <mergeCell ref="F43:F45"/>
    <mergeCell ref="G43:G45"/>
    <mergeCell ref="H41:I41"/>
    <mergeCell ref="J41:K41"/>
    <mergeCell ref="L41:M41"/>
    <mergeCell ref="N41:O41"/>
    <mergeCell ref="H44:H45"/>
    <mergeCell ref="I44:I45"/>
    <mergeCell ref="J44:J45"/>
    <mergeCell ref="H42:I42"/>
    <mergeCell ref="K69:L70"/>
    <mergeCell ref="M69:N70"/>
    <mergeCell ref="O69:O70"/>
    <mergeCell ref="M44:M45"/>
    <mergeCell ref="K44:K45"/>
    <mergeCell ref="L44:L45"/>
    <mergeCell ref="K48:L49"/>
    <mergeCell ref="M48:M49"/>
    <mergeCell ref="R30:S30"/>
    <mergeCell ref="R31:S32"/>
    <mergeCell ref="R33:S34"/>
    <mergeCell ref="K68:O68"/>
    <mergeCell ref="P42:Q42"/>
    <mergeCell ref="J42:K42"/>
    <mergeCell ref="L42:M42"/>
    <mergeCell ref="N42:O42"/>
    <mergeCell ref="R41:S41"/>
    <mergeCell ref="R42:S42"/>
  </mergeCells>
  <printOptions horizontalCentered="1" verticalCentered="1"/>
  <pageMargins left="0.31496062992125984" right="0.2362204724409449" top="0.9448818897637796" bottom="0.69" header="0" footer="0"/>
  <pageSetup fitToHeight="2" fitToWidth="1" horizontalDpi="1200" verticalDpi="1200" orientation="landscape" paperSize="9" scale="46" r:id="rId2"/>
  <ignoredErrors>
    <ignoredError sqref="L86:L89 J86:J8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49"/>
  <sheetViews>
    <sheetView showGridLines="0" tabSelected="1" zoomScale="75" zoomScaleNormal="75" zoomScalePageLayoutView="0" workbookViewId="0" topLeftCell="A1">
      <selection activeCell="C7" sqref="C7"/>
    </sheetView>
  </sheetViews>
  <sheetFormatPr defaultColWidth="11.421875" defaultRowHeight="12.75"/>
  <cols>
    <col min="1" max="1" width="11.28125" style="75" customWidth="1"/>
    <col min="2" max="2" width="4.421875" style="75" customWidth="1"/>
    <col min="3" max="3" width="36.7109375" style="75" customWidth="1"/>
    <col min="4" max="4" width="10.7109375" style="75" customWidth="1"/>
    <col min="5" max="5" width="11.57421875" style="75" bestFit="1" customWidth="1"/>
    <col min="6" max="6" width="11.421875" style="75" customWidth="1"/>
    <col min="7" max="7" width="13.28125" style="75" customWidth="1"/>
    <col min="8" max="8" width="14.421875" style="75" customWidth="1"/>
    <col min="9" max="9" width="11.421875" style="75" customWidth="1"/>
    <col min="10" max="10" width="14.421875" style="75" customWidth="1"/>
    <col min="11" max="11" width="12.140625" style="75" bestFit="1" customWidth="1"/>
    <col min="12" max="12" width="18.57421875" style="75" customWidth="1"/>
    <col min="13" max="13" width="11.7109375" style="75" customWidth="1"/>
    <col min="14" max="14" width="17.140625" style="75" customWidth="1"/>
    <col min="15" max="15" width="15.28125" style="75" customWidth="1"/>
    <col min="16" max="16" width="16.57421875" style="75" customWidth="1"/>
    <col min="17" max="17" width="10.57421875" style="75" customWidth="1"/>
    <col min="18" max="18" width="15.28125" style="75" customWidth="1"/>
    <col min="19" max="19" width="10.57421875" style="75" customWidth="1"/>
    <col min="20" max="20" width="4.57421875" style="75" customWidth="1"/>
    <col min="21" max="21" width="9.28125" style="75" customWidth="1"/>
    <col min="22" max="22" width="6.140625" style="75" bestFit="1" customWidth="1"/>
    <col min="23" max="23" width="10.28125" style="75" customWidth="1"/>
    <col min="24" max="24" width="6.140625" style="75" bestFit="1" customWidth="1"/>
    <col min="25" max="16384" width="11.421875" style="75" customWidth="1"/>
  </cols>
  <sheetData>
    <row r="1" s="40" customFormat="1" ht="13.5" thickBot="1"/>
    <row r="2" spans="2:25" s="40" customFormat="1" ht="6.75" customHeight="1"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3"/>
      <c r="U2" s="44"/>
      <c r="V2" s="44"/>
      <c r="W2" s="44"/>
      <c r="X2" s="44"/>
      <c r="Y2" s="44"/>
    </row>
    <row r="3" spans="2:25" s="48" customFormat="1" ht="15">
      <c r="B3" s="45"/>
      <c r="C3" s="86"/>
      <c r="D3" s="86"/>
      <c r="E3" s="86"/>
      <c r="F3" s="86"/>
      <c r="G3" s="470" t="s">
        <v>0</v>
      </c>
      <c r="H3" s="470"/>
      <c r="I3" s="470"/>
      <c r="J3" s="470"/>
      <c r="K3" s="470"/>
      <c r="L3" s="470"/>
      <c r="M3" s="470"/>
      <c r="N3" s="470"/>
      <c r="O3" s="470"/>
      <c r="P3" s="86"/>
      <c r="Q3" s="86"/>
      <c r="R3" s="86"/>
      <c r="S3" s="86"/>
      <c r="T3" s="47"/>
      <c r="U3" s="46"/>
      <c r="V3" s="46"/>
      <c r="W3" s="46"/>
      <c r="X3" s="46"/>
      <c r="Y3" s="46"/>
    </row>
    <row r="4" spans="2:25" s="48" customFormat="1" ht="6.75" customHeight="1">
      <c r="B4" s="49"/>
      <c r="C4" s="88"/>
      <c r="D4" s="88"/>
      <c r="E4" s="86"/>
      <c r="F4" s="86"/>
      <c r="G4" s="86"/>
      <c r="H4" s="86"/>
      <c r="I4" s="86"/>
      <c r="J4" s="86"/>
      <c r="K4" s="86"/>
      <c r="L4" s="86"/>
      <c r="M4" s="86"/>
      <c r="N4" s="86"/>
      <c r="O4" s="88"/>
      <c r="P4" s="89"/>
      <c r="Q4" s="90"/>
      <c r="R4" s="90"/>
      <c r="S4" s="90"/>
      <c r="T4" s="51"/>
      <c r="U4" s="50"/>
      <c r="V4" s="50"/>
      <c r="W4" s="50"/>
      <c r="X4" s="50"/>
      <c r="Y4" s="50"/>
    </row>
    <row r="5" spans="2:25" s="55" customFormat="1" ht="13.5" customHeight="1">
      <c r="B5" s="52"/>
      <c r="C5" s="92"/>
      <c r="D5" s="92"/>
      <c r="E5" s="470" t="str">
        <f>+Impresion!E5</f>
        <v>                                      Octubre (2013) - Resolución EUCOP Nº 002   Acta Nº 065 de fecha 09/08/2013        </v>
      </c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86"/>
      <c r="Q5" s="92"/>
      <c r="R5" s="92"/>
      <c r="S5" s="92"/>
      <c r="T5" s="54"/>
      <c r="U5" s="53"/>
      <c r="V5" s="53"/>
      <c r="W5" s="53"/>
      <c r="X5" s="53"/>
      <c r="Y5" s="53"/>
    </row>
    <row r="6" spans="2:25" s="55" customFormat="1" ht="6.75" customHeight="1" thickBot="1">
      <c r="B6" s="56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58"/>
      <c r="U6" s="57"/>
      <c r="V6" s="57"/>
      <c r="W6" s="57"/>
      <c r="X6" s="57"/>
      <c r="Y6" s="57"/>
    </row>
    <row r="7" spans="2:20" s="55" customFormat="1" ht="18" customHeight="1" thickBot="1">
      <c r="B7" s="59"/>
      <c r="C7" s="94" t="s">
        <v>1</v>
      </c>
      <c r="D7" s="95"/>
      <c r="E7" s="409" t="s">
        <v>2</v>
      </c>
      <c r="F7" s="410"/>
      <c r="G7" s="410"/>
      <c r="H7" s="410"/>
      <c r="I7" s="410"/>
      <c r="J7" s="410"/>
      <c r="K7" s="410"/>
      <c r="L7" s="410"/>
      <c r="M7" s="410"/>
      <c r="N7" s="410"/>
      <c r="O7" s="471"/>
      <c r="P7" s="472"/>
      <c r="Q7" s="473"/>
      <c r="R7" s="90"/>
      <c r="S7" s="90"/>
      <c r="T7" s="60"/>
    </row>
    <row r="8" spans="2:20" s="55" customFormat="1" ht="15" thickBot="1">
      <c r="B8" s="59"/>
      <c r="C8" s="96"/>
      <c r="D8" s="96"/>
      <c r="E8" s="474" t="s">
        <v>3</v>
      </c>
      <c r="F8" s="475"/>
      <c r="G8" s="476"/>
      <c r="H8" s="477" t="s">
        <v>4</v>
      </c>
      <c r="I8" s="476"/>
      <c r="J8" s="477" t="s">
        <v>5</v>
      </c>
      <c r="K8" s="475"/>
      <c r="L8" s="474" t="s">
        <v>6</v>
      </c>
      <c r="M8" s="478"/>
      <c r="N8" s="474" t="s">
        <v>7</v>
      </c>
      <c r="O8" s="478"/>
      <c r="P8" s="479" t="s">
        <v>8</v>
      </c>
      <c r="Q8" s="417"/>
      <c r="R8" s="90"/>
      <c r="S8" s="90"/>
      <c r="T8" s="60"/>
    </row>
    <row r="9" spans="2:20" s="55" customFormat="1" ht="25.5" customHeight="1">
      <c r="B9" s="59"/>
      <c r="C9" s="97"/>
      <c r="D9" s="98" t="s">
        <v>9</v>
      </c>
      <c r="E9" s="480" t="s">
        <v>10</v>
      </c>
      <c r="F9" s="408"/>
      <c r="G9" s="394"/>
      <c r="H9" s="315" t="s">
        <v>11</v>
      </c>
      <c r="I9" s="394"/>
      <c r="J9" s="315" t="s">
        <v>12</v>
      </c>
      <c r="K9" s="408"/>
      <c r="L9" s="480" t="s">
        <v>13</v>
      </c>
      <c r="M9" s="316"/>
      <c r="N9" s="408" t="s">
        <v>13</v>
      </c>
      <c r="O9" s="316"/>
      <c r="P9" s="462" t="s">
        <v>14</v>
      </c>
      <c r="Q9" s="463"/>
      <c r="R9" s="90"/>
      <c r="S9" s="90"/>
      <c r="T9" s="60"/>
    </row>
    <row r="10" spans="2:20" s="63" customFormat="1" ht="13.5" customHeight="1" thickBot="1">
      <c r="B10" s="59"/>
      <c r="C10" s="97"/>
      <c r="D10" s="100" t="s">
        <v>15</v>
      </c>
      <c r="E10" s="481" t="s">
        <v>16</v>
      </c>
      <c r="F10" s="401"/>
      <c r="G10" s="402"/>
      <c r="H10" s="317" t="s">
        <v>16</v>
      </c>
      <c r="I10" s="402"/>
      <c r="J10" s="317" t="s">
        <v>16</v>
      </c>
      <c r="K10" s="401"/>
      <c r="L10" s="481" t="s">
        <v>155</v>
      </c>
      <c r="M10" s="318"/>
      <c r="N10" s="401" t="s">
        <v>17</v>
      </c>
      <c r="O10" s="318"/>
      <c r="P10" s="317" t="s">
        <v>18</v>
      </c>
      <c r="Q10" s="318"/>
      <c r="R10" s="90"/>
      <c r="S10" s="90"/>
      <c r="T10" s="62"/>
    </row>
    <row r="11" spans="2:20" s="63" customFormat="1" ht="13.5" customHeight="1" thickBot="1">
      <c r="B11" s="64"/>
      <c r="C11" s="101" t="s">
        <v>19</v>
      </c>
      <c r="D11" s="102" t="s">
        <v>20</v>
      </c>
      <c r="E11" s="482"/>
      <c r="F11" s="403"/>
      <c r="G11" s="404"/>
      <c r="H11" s="319"/>
      <c r="I11" s="404"/>
      <c r="J11" s="319"/>
      <c r="K11" s="403"/>
      <c r="L11" s="482"/>
      <c r="M11" s="320"/>
      <c r="N11" s="403"/>
      <c r="O11" s="320"/>
      <c r="P11" s="319"/>
      <c r="Q11" s="320"/>
      <c r="R11" s="90"/>
      <c r="S11" s="90"/>
      <c r="T11" s="62"/>
    </row>
    <row r="12" spans="2:20" s="63" customFormat="1" ht="14.25" customHeight="1">
      <c r="B12" s="64"/>
      <c r="C12" s="103" t="s">
        <v>21</v>
      </c>
      <c r="D12" s="104" t="s">
        <v>22</v>
      </c>
      <c r="E12" s="467">
        <v>5.6</v>
      </c>
      <c r="F12" s="456"/>
      <c r="G12" s="456"/>
      <c r="H12" s="468">
        <v>5.6</v>
      </c>
      <c r="I12" s="469"/>
      <c r="J12" s="456">
        <v>5.6</v>
      </c>
      <c r="K12" s="457"/>
      <c r="L12" s="458">
        <v>5.6</v>
      </c>
      <c r="M12" s="459"/>
      <c r="N12" s="458">
        <v>5.6</v>
      </c>
      <c r="O12" s="459"/>
      <c r="P12" s="464">
        <f>Impresion!P12</f>
        <v>0</v>
      </c>
      <c r="Q12" s="465"/>
      <c r="R12" s="90"/>
      <c r="S12" s="90"/>
      <c r="T12" s="62"/>
    </row>
    <row r="13" spans="2:20" s="63" customFormat="1" ht="13.5" customHeight="1">
      <c r="B13" s="64"/>
      <c r="C13" s="105" t="s">
        <v>23</v>
      </c>
      <c r="D13" s="106" t="s">
        <v>22</v>
      </c>
      <c r="E13" s="466">
        <v>5.6</v>
      </c>
      <c r="F13" s="441"/>
      <c r="G13" s="441"/>
      <c r="H13" s="439">
        <v>5.6</v>
      </c>
      <c r="I13" s="440"/>
      <c r="J13" s="441">
        <v>5.6</v>
      </c>
      <c r="K13" s="442"/>
      <c r="L13" s="460"/>
      <c r="M13" s="461"/>
      <c r="N13" s="460"/>
      <c r="O13" s="461"/>
      <c r="P13" s="450"/>
      <c r="Q13" s="453"/>
      <c r="R13" s="90"/>
      <c r="S13" s="90"/>
      <c r="T13" s="62"/>
    </row>
    <row r="14" spans="2:20" s="63" customFormat="1" ht="13.5" customHeight="1">
      <c r="B14" s="64"/>
      <c r="C14" s="373" t="s">
        <v>24</v>
      </c>
      <c r="D14" s="350" t="s">
        <v>25</v>
      </c>
      <c r="E14" s="418">
        <f>Impresion!E14</f>
        <v>0.6613</v>
      </c>
      <c r="F14" s="419"/>
      <c r="G14" s="419"/>
      <c r="H14" s="424">
        <f>Impresion!H14</f>
        <v>0.6613</v>
      </c>
      <c r="I14" s="425"/>
      <c r="J14" s="419">
        <f>Impresion!J14</f>
        <v>0.6613</v>
      </c>
      <c r="K14" s="430"/>
      <c r="L14" s="107" t="s">
        <v>26</v>
      </c>
      <c r="M14" s="108">
        <f>Impresion!M14</f>
        <v>0.6613</v>
      </c>
      <c r="N14" s="109" t="s">
        <v>27</v>
      </c>
      <c r="O14" s="108">
        <f>Impresion!O14</f>
        <v>0.6613</v>
      </c>
      <c r="P14" s="419">
        <f>Impresion!P14</f>
        <v>0.4731</v>
      </c>
      <c r="Q14" s="430"/>
      <c r="R14" s="90"/>
      <c r="S14" s="90"/>
      <c r="T14" s="62"/>
    </row>
    <row r="15" spans="2:20" s="63" customFormat="1" ht="13.5" customHeight="1">
      <c r="B15" s="64"/>
      <c r="C15" s="374"/>
      <c r="D15" s="351"/>
      <c r="E15" s="420"/>
      <c r="F15" s="421"/>
      <c r="G15" s="421"/>
      <c r="H15" s="426"/>
      <c r="I15" s="427"/>
      <c r="J15" s="421"/>
      <c r="K15" s="431"/>
      <c r="L15" s="433" t="s">
        <v>28</v>
      </c>
      <c r="M15" s="435">
        <f>Impresion!M15</f>
        <v>0.4383</v>
      </c>
      <c r="N15" s="109" t="s">
        <v>29</v>
      </c>
      <c r="O15" s="108">
        <f>Impresion!O15</f>
        <v>0.4383</v>
      </c>
      <c r="P15" s="421"/>
      <c r="Q15" s="431"/>
      <c r="R15" s="90"/>
      <c r="S15" s="90"/>
      <c r="T15" s="62"/>
    </row>
    <row r="16" spans="2:20" s="63" customFormat="1" ht="13.5" customHeight="1">
      <c r="B16" s="64"/>
      <c r="C16" s="374"/>
      <c r="D16" s="380"/>
      <c r="E16" s="420"/>
      <c r="F16" s="421"/>
      <c r="G16" s="421"/>
      <c r="H16" s="426"/>
      <c r="I16" s="427"/>
      <c r="J16" s="421"/>
      <c r="K16" s="431"/>
      <c r="L16" s="447"/>
      <c r="M16" s="448"/>
      <c r="N16" s="109" t="s">
        <v>30</v>
      </c>
      <c r="O16" s="108">
        <f>Impresion!O16</f>
        <v>0.7298</v>
      </c>
      <c r="P16" s="421"/>
      <c r="Q16" s="431"/>
      <c r="R16" s="90"/>
      <c r="S16" s="90"/>
      <c r="T16" s="62"/>
    </row>
    <row r="17" spans="2:20" s="63" customFormat="1" ht="13.5" customHeight="1">
      <c r="B17" s="64"/>
      <c r="C17" s="347" t="s">
        <v>148</v>
      </c>
      <c r="D17" s="350" t="s">
        <v>25</v>
      </c>
      <c r="E17" s="418">
        <f>Impresion!E17</f>
        <v>-0.3648</v>
      </c>
      <c r="F17" s="419"/>
      <c r="G17" s="419"/>
      <c r="H17" s="424">
        <f>Impresion!H17</f>
        <v>-0.3648</v>
      </c>
      <c r="I17" s="425"/>
      <c r="J17" s="424">
        <f>Impresion!J17</f>
        <v>-0.3648</v>
      </c>
      <c r="K17" s="425"/>
      <c r="L17" s="107" t="s">
        <v>26</v>
      </c>
      <c r="M17" s="110">
        <f>Impresion!M17</f>
        <v>-0.3648</v>
      </c>
      <c r="N17" s="109" t="s">
        <v>27</v>
      </c>
      <c r="O17" s="108">
        <f>Impresion!O17</f>
        <v>-0.3648</v>
      </c>
      <c r="P17" s="419">
        <f>Impresion!P17</f>
        <v>-0.2209</v>
      </c>
      <c r="Q17" s="430"/>
      <c r="R17" s="90"/>
      <c r="S17" s="90"/>
      <c r="T17" s="62"/>
    </row>
    <row r="18" spans="2:20" s="63" customFormat="1" ht="13.5" customHeight="1">
      <c r="B18" s="64"/>
      <c r="C18" s="348"/>
      <c r="D18" s="351"/>
      <c r="E18" s="420"/>
      <c r="F18" s="421"/>
      <c r="G18" s="421"/>
      <c r="H18" s="426"/>
      <c r="I18" s="427"/>
      <c r="J18" s="426"/>
      <c r="K18" s="427"/>
      <c r="L18" s="454" t="s">
        <v>28</v>
      </c>
      <c r="M18" s="435">
        <f>Impresion!M18</f>
        <v>-0.1832</v>
      </c>
      <c r="N18" s="109" t="s">
        <v>29</v>
      </c>
      <c r="O18" s="108">
        <f>Impresion!O18</f>
        <v>-0.1832</v>
      </c>
      <c r="P18" s="421"/>
      <c r="Q18" s="431"/>
      <c r="R18" s="90"/>
      <c r="S18" s="90"/>
      <c r="T18" s="62"/>
    </row>
    <row r="19" spans="2:20" s="63" customFormat="1" ht="13.5" customHeight="1">
      <c r="B19" s="64"/>
      <c r="C19" s="379"/>
      <c r="D19" s="380"/>
      <c r="E19" s="449"/>
      <c r="F19" s="450"/>
      <c r="G19" s="450"/>
      <c r="H19" s="451"/>
      <c r="I19" s="452"/>
      <c r="J19" s="451"/>
      <c r="K19" s="452"/>
      <c r="L19" s="455"/>
      <c r="M19" s="444"/>
      <c r="N19" s="111" t="s">
        <v>30</v>
      </c>
      <c r="O19" s="108">
        <f>Impresion!O19</f>
        <v>-0.3843</v>
      </c>
      <c r="P19" s="421"/>
      <c r="Q19" s="431"/>
      <c r="R19" s="90"/>
      <c r="S19" s="90"/>
      <c r="T19" s="62"/>
    </row>
    <row r="20" spans="2:20" s="63" customFormat="1" ht="13.5" customHeight="1">
      <c r="B20" s="64"/>
      <c r="C20" s="112" t="s">
        <v>149</v>
      </c>
      <c r="D20" s="113" t="s">
        <v>22</v>
      </c>
      <c r="E20" s="437">
        <v>0</v>
      </c>
      <c r="F20" s="438"/>
      <c r="G20" s="438"/>
      <c r="H20" s="445">
        <v>0</v>
      </c>
      <c r="I20" s="446"/>
      <c r="J20" s="438">
        <v>0</v>
      </c>
      <c r="K20" s="443"/>
      <c r="L20" s="437">
        <v>0</v>
      </c>
      <c r="M20" s="443"/>
      <c r="N20" s="437">
        <v>0</v>
      </c>
      <c r="O20" s="443"/>
      <c r="P20" s="438">
        <v>0</v>
      </c>
      <c r="Q20" s="443"/>
      <c r="R20" s="90"/>
      <c r="S20" s="90"/>
      <c r="T20" s="62"/>
    </row>
    <row r="21" spans="2:20" s="63" customFormat="1" ht="13.5" customHeight="1">
      <c r="B21" s="64"/>
      <c r="C21" s="112" t="s">
        <v>150</v>
      </c>
      <c r="D21" s="113" t="s">
        <v>22</v>
      </c>
      <c r="E21" s="437">
        <v>0</v>
      </c>
      <c r="F21" s="438"/>
      <c r="G21" s="438"/>
      <c r="H21" s="439">
        <v>-5.6</v>
      </c>
      <c r="I21" s="440"/>
      <c r="J21" s="441">
        <f>Impresion!J21</f>
        <v>-5.04</v>
      </c>
      <c r="K21" s="442"/>
      <c r="L21" s="437">
        <v>0</v>
      </c>
      <c r="M21" s="443"/>
      <c r="N21" s="437">
        <v>0</v>
      </c>
      <c r="O21" s="443"/>
      <c r="P21" s="438">
        <v>0</v>
      </c>
      <c r="Q21" s="443"/>
      <c r="R21" s="90"/>
      <c r="S21" s="90"/>
      <c r="T21" s="62"/>
    </row>
    <row r="22" spans="2:20" s="63" customFormat="1" ht="13.5" customHeight="1">
      <c r="B22" s="64"/>
      <c r="C22" s="347" t="s">
        <v>151</v>
      </c>
      <c r="D22" s="350" t="s">
        <v>25</v>
      </c>
      <c r="E22" s="418">
        <f>Impresion!E22</f>
        <v>-0.0119</v>
      </c>
      <c r="F22" s="419"/>
      <c r="G22" s="419"/>
      <c r="H22" s="424">
        <f>Impresion!H22</f>
        <v>-0.248</v>
      </c>
      <c r="I22" s="425"/>
      <c r="J22" s="419">
        <f>Impresion!J22</f>
        <v>-0.1104</v>
      </c>
      <c r="K22" s="430"/>
      <c r="L22" s="107" t="s">
        <v>26</v>
      </c>
      <c r="M22" s="110">
        <f>Impresion!M22</f>
        <v>-0.0105</v>
      </c>
      <c r="N22" s="109" t="s">
        <v>27</v>
      </c>
      <c r="O22" s="108">
        <f>Impresion!O22</f>
        <v>-0.0066</v>
      </c>
      <c r="P22" s="419">
        <v>0</v>
      </c>
      <c r="Q22" s="430"/>
      <c r="R22" s="90"/>
      <c r="S22" s="90"/>
      <c r="T22" s="62"/>
    </row>
    <row r="23" spans="2:20" s="63" customFormat="1" ht="13.5" customHeight="1">
      <c r="B23" s="64"/>
      <c r="C23" s="348"/>
      <c r="D23" s="351"/>
      <c r="E23" s="420"/>
      <c r="F23" s="421"/>
      <c r="G23" s="421"/>
      <c r="H23" s="426"/>
      <c r="I23" s="427"/>
      <c r="J23" s="421"/>
      <c r="K23" s="431"/>
      <c r="L23" s="433" t="s">
        <v>28</v>
      </c>
      <c r="M23" s="435">
        <f>Impresion!M23</f>
        <v>-0.0075</v>
      </c>
      <c r="N23" s="109" t="s">
        <v>29</v>
      </c>
      <c r="O23" s="108">
        <f>Impresion!O23</f>
        <v>-0.011</v>
      </c>
      <c r="P23" s="421"/>
      <c r="Q23" s="431"/>
      <c r="R23" s="90"/>
      <c r="S23" s="90"/>
      <c r="T23" s="62"/>
    </row>
    <row r="24" spans="2:20" s="63" customFormat="1" ht="13.5" customHeight="1" thickBot="1">
      <c r="B24" s="64"/>
      <c r="C24" s="349"/>
      <c r="D24" s="352"/>
      <c r="E24" s="422"/>
      <c r="F24" s="423"/>
      <c r="G24" s="423"/>
      <c r="H24" s="428"/>
      <c r="I24" s="429"/>
      <c r="J24" s="423"/>
      <c r="K24" s="432"/>
      <c r="L24" s="434"/>
      <c r="M24" s="436"/>
      <c r="N24" s="114" t="s">
        <v>30</v>
      </c>
      <c r="O24" s="108">
        <f>Impresion!O24</f>
        <v>-0.0394</v>
      </c>
      <c r="P24" s="423"/>
      <c r="Q24" s="432"/>
      <c r="R24" s="90"/>
      <c r="S24" s="90"/>
      <c r="T24" s="62"/>
    </row>
    <row r="25" spans="2:20" s="48" customFormat="1" ht="19.5" customHeight="1">
      <c r="B25" s="64"/>
      <c r="C25" s="116"/>
      <c r="D25" s="96"/>
      <c r="E25" s="117"/>
      <c r="F25" s="117"/>
      <c r="G25" s="117"/>
      <c r="H25" s="117"/>
      <c r="I25" s="117"/>
      <c r="J25" s="117"/>
      <c r="K25" s="117"/>
      <c r="L25" s="118"/>
      <c r="M25" s="119"/>
      <c r="N25" s="120"/>
      <c r="O25" s="121"/>
      <c r="P25" s="117"/>
      <c r="Q25" s="117"/>
      <c r="R25" s="90"/>
      <c r="S25" s="90"/>
      <c r="T25" s="70"/>
    </row>
    <row r="26" spans="2:20" s="48" customFormat="1" ht="19.5" customHeight="1">
      <c r="B26" s="71"/>
      <c r="C26" s="122"/>
      <c r="D26" s="96"/>
      <c r="E26" s="117"/>
      <c r="F26" s="117"/>
      <c r="G26" s="117"/>
      <c r="H26" s="117"/>
      <c r="I26" s="117"/>
      <c r="J26" s="117"/>
      <c r="K26" s="117"/>
      <c r="L26" s="118"/>
      <c r="M26" s="119"/>
      <c r="N26" s="120"/>
      <c r="O26" s="121"/>
      <c r="P26" s="117"/>
      <c r="Q26" s="117"/>
      <c r="R26" s="90"/>
      <c r="S26" s="90"/>
      <c r="T26" s="70"/>
    </row>
    <row r="27" spans="2:20" s="48" customFormat="1" ht="6.75" customHeight="1" thickBot="1">
      <c r="B27" s="71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123"/>
      <c r="T27" s="70"/>
    </row>
    <row r="28" spans="2:20" s="55" customFormat="1" ht="15" thickBot="1">
      <c r="B28" s="71"/>
      <c r="C28" s="94" t="s">
        <v>1</v>
      </c>
      <c r="D28" s="124"/>
      <c r="E28" s="409" t="s">
        <v>31</v>
      </c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125"/>
      <c r="T28" s="60"/>
    </row>
    <row r="29" spans="2:20" s="55" customFormat="1" ht="15" thickBot="1">
      <c r="B29" s="59"/>
      <c r="C29" s="90"/>
      <c r="D29" s="124"/>
      <c r="E29" s="126" t="s">
        <v>32</v>
      </c>
      <c r="F29" s="127" t="s">
        <v>33</v>
      </c>
      <c r="G29" s="128" t="s">
        <v>34</v>
      </c>
      <c r="H29" s="411" t="s">
        <v>35</v>
      </c>
      <c r="I29" s="412"/>
      <c r="J29" s="412" t="s">
        <v>36</v>
      </c>
      <c r="K29" s="412"/>
      <c r="L29" s="412" t="s">
        <v>37</v>
      </c>
      <c r="M29" s="413"/>
      <c r="N29" s="414" t="s">
        <v>38</v>
      </c>
      <c r="O29" s="415"/>
      <c r="P29" s="416" t="s">
        <v>39</v>
      </c>
      <c r="Q29" s="415"/>
      <c r="R29" s="416" t="s">
        <v>40</v>
      </c>
      <c r="S29" s="417"/>
      <c r="T29" s="60"/>
    </row>
    <row r="30" spans="2:20" s="55" customFormat="1" ht="30.75" customHeight="1">
      <c r="B30" s="59"/>
      <c r="C30" s="97"/>
      <c r="D30" s="99" t="s">
        <v>9</v>
      </c>
      <c r="E30" s="129" t="s">
        <v>41</v>
      </c>
      <c r="F30" s="130" t="s">
        <v>42</v>
      </c>
      <c r="G30" s="131" t="s">
        <v>43</v>
      </c>
      <c r="H30" s="405" t="s">
        <v>41</v>
      </c>
      <c r="I30" s="406"/>
      <c r="J30" s="406" t="s">
        <v>42</v>
      </c>
      <c r="K30" s="406"/>
      <c r="L30" s="406" t="s">
        <v>43</v>
      </c>
      <c r="M30" s="407"/>
      <c r="N30" s="408" t="s">
        <v>41</v>
      </c>
      <c r="O30" s="394"/>
      <c r="P30" s="315" t="s">
        <v>42</v>
      </c>
      <c r="Q30" s="394"/>
      <c r="R30" s="315" t="s">
        <v>43</v>
      </c>
      <c r="S30" s="316"/>
      <c r="T30" s="60"/>
    </row>
    <row r="31" spans="2:20" s="63" customFormat="1" ht="13.5" customHeight="1" thickBot="1">
      <c r="B31" s="59"/>
      <c r="C31" s="97"/>
      <c r="D31" s="132" t="s">
        <v>15</v>
      </c>
      <c r="E31" s="395" t="s">
        <v>44</v>
      </c>
      <c r="F31" s="397" t="s">
        <v>44</v>
      </c>
      <c r="G31" s="399" t="s">
        <v>44</v>
      </c>
      <c r="H31" s="395" t="s">
        <v>45</v>
      </c>
      <c r="I31" s="397"/>
      <c r="J31" s="397" t="s">
        <v>45</v>
      </c>
      <c r="K31" s="397"/>
      <c r="L31" s="397" t="s">
        <v>45</v>
      </c>
      <c r="M31" s="399"/>
      <c r="N31" s="401" t="s">
        <v>154</v>
      </c>
      <c r="O31" s="402"/>
      <c r="P31" s="317" t="s">
        <v>154</v>
      </c>
      <c r="Q31" s="402"/>
      <c r="R31" s="317" t="s">
        <v>154</v>
      </c>
      <c r="S31" s="318"/>
      <c r="T31" s="62"/>
    </row>
    <row r="32" spans="2:20" s="63" customFormat="1" ht="13.5" customHeight="1" thickBot="1">
      <c r="B32" s="64"/>
      <c r="C32" s="133" t="s">
        <v>19</v>
      </c>
      <c r="D32" s="134" t="s">
        <v>20</v>
      </c>
      <c r="E32" s="396"/>
      <c r="F32" s="398"/>
      <c r="G32" s="400"/>
      <c r="H32" s="396"/>
      <c r="I32" s="398"/>
      <c r="J32" s="398"/>
      <c r="K32" s="398"/>
      <c r="L32" s="398"/>
      <c r="M32" s="400"/>
      <c r="N32" s="403"/>
      <c r="O32" s="404"/>
      <c r="P32" s="319"/>
      <c r="Q32" s="404"/>
      <c r="R32" s="319"/>
      <c r="S32" s="320"/>
      <c r="T32" s="62"/>
    </row>
    <row r="33" spans="2:20" s="63" customFormat="1" ht="13.5" customHeight="1">
      <c r="B33" s="64"/>
      <c r="C33" s="135" t="s">
        <v>21</v>
      </c>
      <c r="D33" s="104" t="s">
        <v>22</v>
      </c>
      <c r="E33" s="388">
        <f>Impresion!E33</f>
        <v>4.48</v>
      </c>
      <c r="F33" s="390">
        <f>Impresion!F33</f>
        <v>4.48</v>
      </c>
      <c r="G33" s="392">
        <f>Impresion!G33</f>
        <v>4.48</v>
      </c>
      <c r="H33" s="386">
        <f>Impresion!H33</f>
        <v>4.48</v>
      </c>
      <c r="I33" s="321"/>
      <c r="J33" s="382">
        <v>4.48</v>
      </c>
      <c r="K33" s="383"/>
      <c r="L33" s="321">
        <v>4.48</v>
      </c>
      <c r="M33" s="322"/>
      <c r="N33" s="386">
        <v>4.48</v>
      </c>
      <c r="O33" s="321"/>
      <c r="P33" s="382">
        <v>4.48</v>
      </c>
      <c r="Q33" s="383"/>
      <c r="R33" s="321">
        <v>4.48</v>
      </c>
      <c r="S33" s="322"/>
      <c r="T33" s="260"/>
    </row>
    <row r="34" spans="2:20" s="63" customFormat="1" ht="13.5" customHeight="1">
      <c r="B34" s="64"/>
      <c r="C34" s="136" t="s">
        <v>23</v>
      </c>
      <c r="D34" s="106" t="s">
        <v>22</v>
      </c>
      <c r="E34" s="389"/>
      <c r="F34" s="391">
        <v>2.93</v>
      </c>
      <c r="G34" s="393"/>
      <c r="H34" s="387"/>
      <c r="I34" s="323"/>
      <c r="J34" s="384"/>
      <c r="K34" s="385"/>
      <c r="L34" s="323"/>
      <c r="M34" s="324"/>
      <c r="N34" s="387"/>
      <c r="O34" s="323"/>
      <c r="P34" s="384"/>
      <c r="Q34" s="385"/>
      <c r="R34" s="323"/>
      <c r="S34" s="324"/>
      <c r="T34" s="260"/>
    </row>
    <row r="35" spans="2:20" s="63" customFormat="1" ht="13.5" customHeight="1">
      <c r="B35" s="64"/>
      <c r="C35" s="373" t="s">
        <v>24</v>
      </c>
      <c r="D35" s="350" t="s">
        <v>25</v>
      </c>
      <c r="E35" s="353">
        <f>Impresion!E35</f>
        <v>0.8064</v>
      </c>
      <c r="F35" s="356">
        <f>Impresion!F35</f>
        <v>0.8064</v>
      </c>
      <c r="G35" s="377">
        <f>Impresion!G35</f>
        <v>0.8064</v>
      </c>
      <c r="H35" s="137" t="s">
        <v>46</v>
      </c>
      <c r="I35" s="138">
        <f>Impresion!I35</f>
        <v>0.8064</v>
      </c>
      <c r="J35" s="139" t="s">
        <v>47</v>
      </c>
      <c r="K35" s="264">
        <f>I35</f>
        <v>0.8064</v>
      </c>
      <c r="L35" s="141" t="s">
        <v>46</v>
      </c>
      <c r="M35" s="138">
        <f>I35</f>
        <v>0.8064</v>
      </c>
      <c r="N35" s="142" t="s">
        <v>47</v>
      </c>
      <c r="O35" s="138">
        <f>M35</f>
        <v>0.8064</v>
      </c>
      <c r="P35" s="144" t="s">
        <v>48</v>
      </c>
      <c r="Q35" s="264">
        <f aca="true" t="shared" si="0" ref="Q35:Q40">O35</f>
        <v>0.8064</v>
      </c>
      <c r="R35" s="144" t="s">
        <v>48</v>
      </c>
      <c r="S35" s="265">
        <f aca="true" t="shared" si="1" ref="S35:S40">Q35</f>
        <v>0.8064</v>
      </c>
      <c r="T35" s="260"/>
    </row>
    <row r="36" spans="2:20" s="63" customFormat="1" ht="13.5" customHeight="1">
      <c r="B36" s="64"/>
      <c r="C36" s="374"/>
      <c r="D36" s="351"/>
      <c r="E36" s="354"/>
      <c r="F36" s="343"/>
      <c r="G36" s="378"/>
      <c r="H36" s="305" t="s">
        <v>28</v>
      </c>
      <c r="I36" s="356">
        <f>Impresion!I36</f>
        <v>0.3478</v>
      </c>
      <c r="J36" s="363" t="s">
        <v>51</v>
      </c>
      <c r="K36" s="356">
        <f>I36</f>
        <v>0.3478</v>
      </c>
      <c r="L36" s="369" t="s">
        <v>51</v>
      </c>
      <c r="M36" s="356">
        <f>I36</f>
        <v>0.3478</v>
      </c>
      <c r="N36" s="142" t="s">
        <v>49</v>
      </c>
      <c r="O36" s="143">
        <f>M36</f>
        <v>0.3478</v>
      </c>
      <c r="P36" s="144" t="s">
        <v>49</v>
      </c>
      <c r="Q36" s="147">
        <f t="shared" si="0"/>
        <v>0.3478</v>
      </c>
      <c r="R36" s="144" t="s">
        <v>50</v>
      </c>
      <c r="S36" s="265">
        <f t="shared" si="1"/>
        <v>0.3478</v>
      </c>
      <c r="T36" s="260"/>
    </row>
    <row r="37" spans="2:20" s="63" customFormat="1" ht="13.5" customHeight="1">
      <c r="B37" s="64"/>
      <c r="C37" s="374"/>
      <c r="D37" s="351"/>
      <c r="E37" s="381"/>
      <c r="F37" s="365"/>
      <c r="G37" s="378"/>
      <c r="H37" s="372"/>
      <c r="I37" s="365"/>
      <c r="J37" s="303"/>
      <c r="K37" s="365"/>
      <c r="L37" s="370"/>
      <c r="M37" s="365"/>
      <c r="N37" s="149" t="s">
        <v>30</v>
      </c>
      <c r="O37" s="150">
        <f>Impresion!O37</f>
        <v>0.6872</v>
      </c>
      <c r="P37" s="151" t="s">
        <v>52</v>
      </c>
      <c r="Q37" s="145">
        <f t="shared" si="0"/>
        <v>0.6872</v>
      </c>
      <c r="R37" s="152" t="s">
        <v>30</v>
      </c>
      <c r="S37" s="265">
        <f t="shared" si="1"/>
        <v>0.6872</v>
      </c>
      <c r="T37" s="260"/>
    </row>
    <row r="38" spans="2:20" s="63" customFormat="1" ht="13.5" customHeight="1">
      <c r="B38" s="64"/>
      <c r="C38" s="347" t="s">
        <v>148</v>
      </c>
      <c r="D38" s="350" t="s">
        <v>25</v>
      </c>
      <c r="E38" s="353">
        <f>Impresion!E38</f>
        <v>-0.4554</v>
      </c>
      <c r="F38" s="356">
        <f>Impresion!F38</f>
        <v>-0.4554</v>
      </c>
      <c r="G38" s="377">
        <f>Impresion!G38</f>
        <v>-0.4554</v>
      </c>
      <c r="H38" s="137" t="s">
        <v>46</v>
      </c>
      <c r="I38" s="138">
        <f>Impresion!I38</f>
        <v>-0.4554</v>
      </c>
      <c r="J38" s="139" t="s">
        <v>47</v>
      </c>
      <c r="K38" s="140">
        <f>I38</f>
        <v>-0.4554</v>
      </c>
      <c r="L38" s="141" t="s">
        <v>48</v>
      </c>
      <c r="M38" s="153">
        <f>I38</f>
        <v>-0.4554</v>
      </c>
      <c r="N38" s="142" t="s">
        <v>47</v>
      </c>
      <c r="O38" s="154">
        <f>Impresion!O38</f>
        <v>-0.4554</v>
      </c>
      <c r="P38" s="155" t="s">
        <v>47</v>
      </c>
      <c r="Q38" s="140">
        <f t="shared" si="0"/>
        <v>-0.4554</v>
      </c>
      <c r="R38" s="156" t="s">
        <v>47</v>
      </c>
      <c r="S38" s="265">
        <f t="shared" si="1"/>
        <v>-0.4554</v>
      </c>
      <c r="T38" s="260"/>
    </row>
    <row r="39" spans="2:20" s="63" customFormat="1" ht="13.5" customHeight="1">
      <c r="B39" s="64"/>
      <c r="C39" s="348"/>
      <c r="D39" s="351"/>
      <c r="E39" s="354"/>
      <c r="F39" s="343"/>
      <c r="G39" s="378"/>
      <c r="H39" s="305" t="s">
        <v>28</v>
      </c>
      <c r="I39" s="361">
        <f>Impresion!I39</f>
        <v>-0.097</v>
      </c>
      <c r="J39" s="363" t="s">
        <v>51</v>
      </c>
      <c r="K39" s="356">
        <f>I39</f>
        <v>-0.097</v>
      </c>
      <c r="L39" s="366" t="s">
        <v>28</v>
      </c>
      <c r="M39" s="341">
        <f>I39</f>
        <v>-0.097</v>
      </c>
      <c r="N39" s="142" t="s">
        <v>49</v>
      </c>
      <c r="O39" s="154">
        <f>Impresion!O39</f>
        <v>-0.097</v>
      </c>
      <c r="P39" s="155" t="s">
        <v>49</v>
      </c>
      <c r="Q39" s="140">
        <f t="shared" si="0"/>
        <v>-0.097</v>
      </c>
      <c r="R39" s="156" t="s">
        <v>49</v>
      </c>
      <c r="S39" s="265">
        <f t="shared" si="1"/>
        <v>-0.097</v>
      </c>
      <c r="T39" s="260"/>
    </row>
    <row r="40" spans="2:20" s="63" customFormat="1" ht="13.5" customHeight="1">
      <c r="B40" s="64"/>
      <c r="C40" s="379"/>
      <c r="D40" s="380"/>
      <c r="E40" s="381"/>
      <c r="F40" s="365"/>
      <c r="G40" s="378"/>
      <c r="H40" s="360"/>
      <c r="I40" s="362"/>
      <c r="J40" s="364"/>
      <c r="K40" s="365"/>
      <c r="L40" s="367"/>
      <c r="M40" s="368"/>
      <c r="N40" s="142" t="s">
        <v>30</v>
      </c>
      <c r="O40" s="154">
        <f>Impresion!O40</f>
        <v>-0.3335</v>
      </c>
      <c r="P40" s="155" t="s">
        <v>30</v>
      </c>
      <c r="Q40" s="140">
        <f t="shared" si="0"/>
        <v>-0.3335</v>
      </c>
      <c r="R40" s="156" t="s">
        <v>30</v>
      </c>
      <c r="S40" s="265">
        <f t="shared" si="1"/>
        <v>-0.3335</v>
      </c>
      <c r="T40" s="260"/>
    </row>
    <row r="41" spans="2:20" s="63" customFormat="1" ht="13.5" customHeight="1">
      <c r="B41" s="64"/>
      <c r="C41" s="112" t="s">
        <v>149</v>
      </c>
      <c r="D41" s="113" t="s">
        <v>22</v>
      </c>
      <c r="E41" s="158">
        <f>Impresion!E41</f>
        <v>0</v>
      </c>
      <c r="F41" s="159">
        <f>Impresion!F41</f>
        <v>0</v>
      </c>
      <c r="G41" s="160">
        <f>Impresion!G41</f>
        <v>-4.48</v>
      </c>
      <c r="H41" s="332">
        <v>0</v>
      </c>
      <c r="I41" s="330"/>
      <c r="J41" s="328">
        <v>0</v>
      </c>
      <c r="K41" s="329"/>
      <c r="L41" s="330">
        <v>-4.48</v>
      </c>
      <c r="M41" s="331"/>
      <c r="N41" s="332">
        <v>0</v>
      </c>
      <c r="O41" s="330"/>
      <c r="P41" s="328">
        <v>0</v>
      </c>
      <c r="Q41" s="329"/>
      <c r="R41" s="330">
        <v>-4.48</v>
      </c>
      <c r="S41" s="331"/>
      <c r="T41" s="260"/>
    </row>
    <row r="42" spans="2:20" s="63" customFormat="1" ht="13.5" customHeight="1">
      <c r="B42" s="64"/>
      <c r="C42" s="112" t="s">
        <v>150</v>
      </c>
      <c r="D42" s="113" t="s">
        <v>22</v>
      </c>
      <c r="E42" s="158">
        <f>Impresion!E42</f>
        <v>0</v>
      </c>
      <c r="F42" s="159">
        <f>Impresion!F42</f>
        <v>0</v>
      </c>
      <c r="G42" s="160">
        <f>Impresion!G42</f>
        <v>-4.48</v>
      </c>
      <c r="H42" s="332">
        <v>0</v>
      </c>
      <c r="I42" s="330"/>
      <c r="J42" s="328">
        <v>0</v>
      </c>
      <c r="K42" s="329"/>
      <c r="L42" s="330">
        <v>-4.48</v>
      </c>
      <c r="M42" s="331"/>
      <c r="N42" s="332">
        <v>0</v>
      </c>
      <c r="O42" s="330"/>
      <c r="P42" s="328">
        <v>0</v>
      </c>
      <c r="Q42" s="329"/>
      <c r="R42" s="330">
        <v>-4.48</v>
      </c>
      <c r="S42" s="331"/>
      <c r="T42" s="260"/>
    </row>
    <row r="43" spans="2:20" s="63" customFormat="1" ht="13.5" customHeight="1">
      <c r="B43" s="64"/>
      <c r="C43" s="347" t="s">
        <v>151</v>
      </c>
      <c r="D43" s="350" t="s">
        <v>25</v>
      </c>
      <c r="E43" s="353">
        <f>Impresion!E43</f>
        <v>0</v>
      </c>
      <c r="F43" s="356">
        <f>Impresion!F43</f>
        <v>-0.0726</v>
      </c>
      <c r="G43" s="357">
        <f>Impresion!G43</f>
        <v>-0.1532</v>
      </c>
      <c r="H43" s="137" t="s">
        <v>46</v>
      </c>
      <c r="I43" s="161">
        <v>0</v>
      </c>
      <c r="J43" s="139" t="s">
        <v>46</v>
      </c>
      <c r="K43" s="147">
        <f>Impresion!K43</f>
        <v>-0.0645</v>
      </c>
      <c r="L43" s="141" t="s">
        <v>48</v>
      </c>
      <c r="M43" s="153">
        <f>Impresion!M43</f>
        <v>-0.1371</v>
      </c>
      <c r="N43" s="142" t="s">
        <v>47</v>
      </c>
      <c r="O43" s="162">
        <v>0</v>
      </c>
      <c r="P43" s="155" t="s">
        <v>47</v>
      </c>
      <c r="Q43" s="140">
        <f>Impresion!Q43</f>
        <v>0</v>
      </c>
      <c r="R43" s="156" t="s">
        <v>47</v>
      </c>
      <c r="S43" s="157">
        <f>Impresion!S43</f>
        <v>-0.1129</v>
      </c>
      <c r="T43" s="260"/>
    </row>
    <row r="44" spans="2:20" s="63" customFormat="1" ht="13.5" customHeight="1">
      <c r="B44" s="64"/>
      <c r="C44" s="348"/>
      <c r="D44" s="351"/>
      <c r="E44" s="354"/>
      <c r="F44" s="343"/>
      <c r="G44" s="358"/>
      <c r="H44" s="305" t="s">
        <v>28</v>
      </c>
      <c r="I44" s="509">
        <v>0</v>
      </c>
      <c r="J44" s="303" t="s">
        <v>28</v>
      </c>
      <c r="K44" s="343">
        <f>Impresion!K44</f>
        <v>0</v>
      </c>
      <c r="L44" s="345" t="s">
        <v>28</v>
      </c>
      <c r="M44" s="341">
        <f>Impresion!M44</f>
        <v>-0.0974</v>
      </c>
      <c r="N44" s="142" t="s">
        <v>49</v>
      </c>
      <c r="O44" s="162">
        <v>0</v>
      </c>
      <c r="P44" s="155" t="s">
        <v>49</v>
      </c>
      <c r="Q44" s="140">
        <f>Impresion!Q44</f>
        <v>0</v>
      </c>
      <c r="R44" s="156" t="s">
        <v>49</v>
      </c>
      <c r="S44" s="157">
        <f>Impresion!S44</f>
        <v>-0.12</v>
      </c>
      <c r="T44" s="260"/>
    </row>
    <row r="45" spans="2:20" s="63" customFormat="1" ht="13.5" customHeight="1" thickBot="1">
      <c r="B45" s="64"/>
      <c r="C45" s="349"/>
      <c r="D45" s="352"/>
      <c r="E45" s="355"/>
      <c r="F45" s="344"/>
      <c r="G45" s="359"/>
      <c r="H45" s="306"/>
      <c r="I45" s="510"/>
      <c r="J45" s="346"/>
      <c r="K45" s="344"/>
      <c r="L45" s="313"/>
      <c r="M45" s="342"/>
      <c r="N45" s="163" t="s">
        <v>30</v>
      </c>
      <c r="O45" s="164">
        <v>0</v>
      </c>
      <c r="P45" s="165" t="s">
        <v>30</v>
      </c>
      <c r="Q45" s="140">
        <f>Impresion!Q45</f>
        <v>-0.0172</v>
      </c>
      <c r="R45" s="167" t="s">
        <v>30</v>
      </c>
      <c r="S45" s="157">
        <f>Impresion!S45</f>
        <v>-0.1649</v>
      </c>
      <c r="T45" s="260"/>
    </row>
    <row r="46" spans="2:20" ht="19.5" customHeight="1">
      <c r="B46" s="64"/>
      <c r="C46" s="61"/>
      <c r="D46" s="61"/>
      <c r="E46" s="61"/>
      <c r="F46" s="61"/>
      <c r="G46" s="61"/>
      <c r="H46" s="61"/>
      <c r="I46" s="61"/>
      <c r="J46" s="61"/>
      <c r="K46" s="65"/>
      <c r="L46" s="66"/>
      <c r="M46" s="67"/>
      <c r="N46" s="68"/>
      <c r="O46" s="72"/>
      <c r="P46" s="68"/>
      <c r="Q46" s="69"/>
      <c r="R46" s="68"/>
      <c r="S46" s="73"/>
      <c r="T46" s="74"/>
    </row>
    <row r="47" spans="2:20" ht="6.75" customHeight="1" thickBot="1">
      <c r="B47" s="76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8"/>
    </row>
    <row r="48" ht="12.75">
      <c r="B48" s="79"/>
    </row>
    <row r="49" ht="12.75">
      <c r="B49" s="79"/>
    </row>
  </sheetData>
  <sheetProtection/>
  <mergeCells count="144">
    <mergeCell ref="N41:O41"/>
    <mergeCell ref="L42:M42"/>
    <mergeCell ref="N42:O42"/>
    <mergeCell ref="R30:S30"/>
    <mergeCell ref="R31:S32"/>
    <mergeCell ref="R33:S34"/>
    <mergeCell ref="P41:Q41"/>
    <mergeCell ref="P31:Q32"/>
    <mergeCell ref="P42:Q42"/>
    <mergeCell ref="R41:S41"/>
    <mergeCell ref="R42:S42"/>
    <mergeCell ref="G43:G45"/>
    <mergeCell ref="H44:H45"/>
    <mergeCell ref="I44:I45"/>
    <mergeCell ref="K44:K45"/>
    <mergeCell ref="J44:J45"/>
    <mergeCell ref="L44:L45"/>
    <mergeCell ref="L41:M41"/>
    <mergeCell ref="C43:C45"/>
    <mergeCell ref="D43:D45"/>
    <mergeCell ref="E43:E45"/>
    <mergeCell ref="F43:F45"/>
    <mergeCell ref="M44:M45"/>
    <mergeCell ref="H42:I42"/>
    <mergeCell ref="H41:I41"/>
    <mergeCell ref="J41:K41"/>
    <mergeCell ref="K39:K40"/>
    <mergeCell ref="J42:K42"/>
    <mergeCell ref="I39:I40"/>
    <mergeCell ref="F38:F40"/>
    <mergeCell ref="K36:K37"/>
    <mergeCell ref="L36:L37"/>
    <mergeCell ref="M36:M37"/>
    <mergeCell ref="L39:L40"/>
    <mergeCell ref="M39:M40"/>
    <mergeCell ref="G38:G40"/>
    <mergeCell ref="H39:H40"/>
    <mergeCell ref="J39:J40"/>
    <mergeCell ref="C35:C37"/>
    <mergeCell ref="D35:D37"/>
    <mergeCell ref="E35:E37"/>
    <mergeCell ref="F35:F37"/>
    <mergeCell ref="C38:C40"/>
    <mergeCell ref="D38:D40"/>
    <mergeCell ref="E38:E40"/>
    <mergeCell ref="J33:K34"/>
    <mergeCell ref="L33:M34"/>
    <mergeCell ref="G35:G37"/>
    <mergeCell ref="H36:H37"/>
    <mergeCell ref="I36:I37"/>
    <mergeCell ref="J36:J37"/>
    <mergeCell ref="E33:E34"/>
    <mergeCell ref="F33:F34"/>
    <mergeCell ref="G33:G34"/>
    <mergeCell ref="H33:I34"/>
    <mergeCell ref="N33:O34"/>
    <mergeCell ref="P33:Q34"/>
    <mergeCell ref="P30:Q30"/>
    <mergeCell ref="E31:E32"/>
    <mergeCell ref="F31:F32"/>
    <mergeCell ref="G31:G32"/>
    <mergeCell ref="H31:I32"/>
    <mergeCell ref="J31:K32"/>
    <mergeCell ref="L31:M32"/>
    <mergeCell ref="N31:O32"/>
    <mergeCell ref="H30:I30"/>
    <mergeCell ref="J30:K30"/>
    <mergeCell ref="L30:M30"/>
    <mergeCell ref="N30:O30"/>
    <mergeCell ref="C22:C24"/>
    <mergeCell ref="D22:D24"/>
    <mergeCell ref="E22:G24"/>
    <mergeCell ref="H22:I24"/>
    <mergeCell ref="P29:Q29"/>
    <mergeCell ref="R29:S29"/>
    <mergeCell ref="N21:O21"/>
    <mergeCell ref="P21:Q21"/>
    <mergeCell ref="P22:Q24"/>
    <mergeCell ref="E28:R28"/>
    <mergeCell ref="H29:I29"/>
    <mergeCell ref="J29:K29"/>
    <mergeCell ref="L29:M29"/>
    <mergeCell ref="N29:O29"/>
    <mergeCell ref="L23:L24"/>
    <mergeCell ref="M23:M24"/>
    <mergeCell ref="E21:G21"/>
    <mergeCell ref="H21:I21"/>
    <mergeCell ref="J21:K21"/>
    <mergeCell ref="L21:M21"/>
    <mergeCell ref="J22:K24"/>
    <mergeCell ref="N20:O20"/>
    <mergeCell ref="P20:Q20"/>
    <mergeCell ref="E20:G20"/>
    <mergeCell ref="H20:I20"/>
    <mergeCell ref="J20:K20"/>
    <mergeCell ref="L20:M20"/>
    <mergeCell ref="C17:C19"/>
    <mergeCell ref="D17:D19"/>
    <mergeCell ref="E17:G19"/>
    <mergeCell ref="H17:I19"/>
    <mergeCell ref="J17:K19"/>
    <mergeCell ref="P17:Q19"/>
    <mergeCell ref="L18:L19"/>
    <mergeCell ref="M18:M19"/>
    <mergeCell ref="J14:K16"/>
    <mergeCell ref="P14:Q16"/>
    <mergeCell ref="L15:L16"/>
    <mergeCell ref="M15:M16"/>
    <mergeCell ref="C14:C16"/>
    <mergeCell ref="D14:D16"/>
    <mergeCell ref="E14:G16"/>
    <mergeCell ref="H14:I16"/>
    <mergeCell ref="N12:O13"/>
    <mergeCell ref="P12:Q12"/>
    <mergeCell ref="E13:G13"/>
    <mergeCell ref="H13:I13"/>
    <mergeCell ref="J13:K13"/>
    <mergeCell ref="P13:Q13"/>
    <mergeCell ref="E12:G12"/>
    <mergeCell ref="H12:I12"/>
    <mergeCell ref="J12:K12"/>
    <mergeCell ref="L12:M13"/>
    <mergeCell ref="N9:O9"/>
    <mergeCell ref="P9:Q9"/>
    <mergeCell ref="N10:O11"/>
    <mergeCell ref="P10:Q11"/>
    <mergeCell ref="E10:G11"/>
    <mergeCell ref="H10:I11"/>
    <mergeCell ref="J10:K11"/>
    <mergeCell ref="L10:M11"/>
    <mergeCell ref="E9:G9"/>
    <mergeCell ref="H9:I9"/>
    <mergeCell ref="J9:K9"/>
    <mergeCell ref="L9:M9"/>
    <mergeCell ref="N8:O8"/>
    <mergeCell ref="P8:Q8"/>
    <mergeCell ref="G3:O3"/>
    <mergeCell ref="E7:O7"/>
    <mergeCell ref="P7:Q7"/>
    <mergeCell ref="E5:O5"/>
    <mergeCell ref="E8:G8"/>
    <mergeCell ref="H8:I8"/>
    <mergeCell ref="J8:K8"/>
    <mergeCell ref="L8:M8"/>
  </mergeCells>
  <printOptions horizontalCentered="1" verticalCentered="1"/>
  <pageMargins left="0.33" right="0.23" top="0.94" bottom="0.83" header="0" footer="0"/>
  <pageSetup fitToHeight="1" fitToWidth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7"/>
  <sheetViews>
    <sheetView showGridLines="0" zoomScale="85" zoomScaleNormal="85" zoomScalePageLayoutView="0" workbookViewId="0" topLeftCell="A1">
      <selection activeCell="R21" sqref="R21"/>
    </sheetView>
  </sheetViews>
  <sheetFormatPr defaultColWidth="11.421875" defaultRowHeight="12.75"/>
  <cols>
    <col min="1" max="1" width="11.421875" style="18" customWidth="1"/>
    <col min="2" max="2" width="4.57421875" style="18" customWidth="1"/>
    <col min="3" max="3" width="40.28125" style="18" customWidth="1"/>
    <col min="4" max="4" width="14.421875" style="18" customWidth="1"/>
    <col min="5" max="5" width="11.57421875" style="18" bestFit="1" customWidth="1"/>
    <col min="6" max="6" width="15.140625" style="18" customWidth="1"/>
    <col min="7" max="7" width="14.7109375" style="18" customWidth="1"/>
    <col min="8" max="8" width="15.57421875" style="18" customWidth="1"/>
    <col min="9" max="9" width="11.421875" style="18" customWidth="1"/>
    <col min="10" max="10" width="12.7109375" style="18" customWidth="1"/>
    <col min="11" max="11" width="12.140625" style="18" bestFit="1" customWidth="1"/>
    <col min="12" max="12" width="11.57421875" style="18" customWidth="1"/>
    <col min="13" max="15" width="11.7109375" style="18" customWidth="1"/>
    <col min="16" max="17" width="15.28125" style="18" customWidth="1"/>
    <col min="18" max="18" width="11.00390625" style="18" customWidth="1"/>
    <col min="19" max="19" width="7.7109375" style="18" bestFit="1" customWidth="1"/>
    <col min="20" max="20" width="9.28125" style="18" customWidth="1"/>
    <col min="21" max="21" width="6.140625" style="18" bestFit="1" customWidth="1"/>
    <col min="22" max="22" width="10.28125" style="18" customWidth="1"/>
    <col min="23" max="23" width="6.140625" style="18" bestFit="1" customWidth="1"/>
    <col min="24" max="16384" width="11.421875" style="18" customWidth="1"/>
  </cols>
  <sheetData>
    <row r="1" ht="13.5" thickBot="1"/>
    <row r="2" spans="2:24" ht="6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S2" s="4"/>
      <c r="T2" s="4"/>
      <c r="U2" s="4"/>
      <c r="V2" s="4"/>
      <c r="W2" s="4"/>
      <c r="X2" s="4"/>
    </row>
    <row r="3" spans="2:24" ht="15">
      <c r="B3" s="5"/>
      <c r="C3" s="511" t="s">
        <v>156</v>
      </c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7"/>
      <c r="O3" s="7"/>
      <c r="P3" s="8"/>
      <c r="Q3" s="6"/>
      <c r="S3" s="6"/>
      <c r="T3" s="6"/>
      <c r="U3" s="6"/>
      <c r="V3" s="6"/>
      <c r="W3" s="6"/>
      <c r="X3" s="6"/>
    </row>
    <row r="4" spans="2:24" ht="6.75" customHeight="1">
      <c r="B4" s="9"/>
      <c r="C4" s="10"/>
      <c r="D4" s="10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2"/>
      <c r="Q4" s="4"/>
      <c r="S4" s="4"/>
      <c r="T4" s="4"/>
      <c r="U4" s="4"/>
      <c r="V4" s="4"/>
      <c r="W4" s="4"/>
      <c r="X4" s="4"/>
    </row>
    <row r="5" spans="2:24" ht="13.5" customHeight="1">
      <c r="B5" s="13"/>
      <c r="C5" s="511" t="str">
        <f>+'PEQUEÑA DEMANDA'!E5</f>
        <v>                                      Octubre (2013) - Resolución EUCOP Nº 002   Acta Nº 065 de fecha 09/08/2013        </v>
      </c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7"/>
      <c r="O5" s="7"/>
      <c r="P5" s="15"/>
      <c r="Q5" s="14"/>
      <c r="S5" s="14"/>
      <c r="T5" s="14"/>
      <c r="U5" s="14"/>
      <c r="V5" s="14"/>
      <c r="W5" s="14"/>
      <c r="X5" s="14"/>
    </row>
    <row r="6" spans="2:24" ht="13.5" customHeight="1">
      <c r="B6" s="13"/>
      <c r="C6" s="14"/>
      <c r="D6" s="14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5"/>
      <c r="Q6" s="14"/>
      <c r="S6" s="14"/>
      <c r="T6" s="14"/>
      <c r="U6" s="14"/>
      <c r="V6" s="14"/>
      <c r="W6" s="14"/>
      <c r="X6" s="14"/>
    </row>
    <row r="7" spans="2:24" ht="13.5" customHeight="1">
      <c r="B7" s="13"/>
      <c r="C7" s="14"/>
      <c r="D7" s="14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5"/>
      <c r="Q7" s="14"/>
      <c r="S7" s="14"/>
      <c r="T7" s="14"/>
      <c r="U7" s="14"/>
      <c r="V7" s="14"/>
      <c r="W7" s="14"/>
      <c r="X7" s="14"/>
    </row>
    <row r="8" spans="2:24" ht="6.75" customHeight="1">
      <c r="B8" s="1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2"/>
      <c r="Q8" s="4"/>
      <c r="S8" s="4"/>
      <c r="T8" s="4"/>
      <c r="U8" s="4"/>
      <c r="V8" s="4"/>
      <c r="W8" s="4"/>
      <c r="X8" s="4"/>
    </row>
    <row r="9" spans="2:20" s="23" customFormat="1" ht="6.75" customHeight="1" thickBot="1">
      <c r="B9" s="1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2"/>
      <c r="Q9" s="4"/>
      <c r="S9" s="4"/>
      <c r="T9" s="4"/>
    </row>
    <row r="10" spans="2:16" s="23" customFormat="1" ht="15.75" customHeight="1">
      <c r="B10" s="16"/>
      <c r="C10" s="171" t="s">
        <v>53</v>
      </c>
      <c r="D10" s="172"/>
      <c r="E10" s="172"/>
      <c r="F10" s="314" t="s">
        <v>54</v>
      </c>
      <c r="G10" s="485"/>
      <c r="H10" s="309"/>
      <c r="I10" s="314" t="s">
        <v>55</v>
      </c>
      <c r="J10" s="309"/>
      <c r="K10" s="314" t="s">
        <v>56</v>
      </c>
      <c r="L10" s="309"/>
      <c r="M10" s="312" t="s">
        <v>57</v>
      </c>
      <c r="N10" s="287"/>
      <c r="O10" s="287"/>
      <c r="P10" s="24"/>
    </row>
    <row r="11" spans="2:16" s="23" customFormat="1" ht="15.75" customHeight="1" thickBot="1">
      <c r="B11" s="16"/>
      <c r="C11" s="172"/>
      <c r="D11" s="172"/>
      <c r="E11" s="172"/>
      <c r="F11" s="310"/>
      <c r="G11" s="486"/>
      <c r="H11" s="311"/>
      <c r="I11" s="310"/>
      <c r="J11" s="311"/>
      <c r="K11" s="310"/>
      <c r="L11" s="311"/>
      <c r="M11" s="304"/>
      <c r="N11" s="287"/>
      <c r="O11" s="287"/>
      <c r="P11" s="24"/>
    </row>
    <row r="12" spans="2:16" s="26" customFormat="1" ht="40.5" customHeight="1" thickBot="1">
      <c r="B12" s="25"/>
      <c r="C12" s="487" t="s">
        <v>19</v>
      </c>
      <c r="D12" s="488"/>
      <c r="E12" s="175" t="s">
        <v>20</v>
      </c>
      <c r="F12" s="176" t="s">
        <v>58</v>
      </c>
      <c r="G12" s="177" t="s">
        <v>59</v>
      </c>
      <c r="H12" s="178" t="s">
        <v>60</v>
      </c>
      <c r="I12" s="179" t="s">
        <v>61</v>
      </c>
      <c r="J12" s="180" t="s">
        <v>152</v>
      </c>
      <c r="K12" s="181" t="s">
        <v>62</v>
      </c>
      <c r="L12" s="178" t="s">
        <v>63</v>
      </c>
      <c r="M12" s="178" t="s">
        <v>64</v>
      </c>
      <c r="N12" s="288"/>
      <c r="O12" s="288"/>
      <c r="P12" s="27"/>
    </row>
    <row r="13" spans="2:19" s="23" customFormat="1" ht="15">
      <c r="B13" s="16"/>
      <c r="C13" s="489" t="s">
        <v>65</v>
      </c>
      <c r="D13" s="490"/>
      <c r="E13" s="271" t="s">
        <v>66</v>
      </c>
      <c r="F13" s="266">
        <f>Impresion!F51</f>
        <v>5.47</v>
      </c>
      <c r="G13" s="266">
        <f>Impresion!G51</f>
        <v>5.47</v>
      </c>
      <c r="H13" s="184">
        <f>Impresion!H51</f>
        <v>5.47</v>
      </c>
      <c r="I13" s="266">
        <f>Impresion!I51</f>
        <v>5.12</v>
      </c>
      <c r="J13" s="184">
        <f>Impresion!J51</f>
        <v>5.12</v>
      </c>
      <c r="K13" s="266">
        <f>Impresion!K51</f>
        <v>5.47</v>
      </c>
      <c r="L13" s="266">
        <f>Impresion!L51</f>
        <v>5.47</v>
      </c>
      <c r="M13" s="266">
        <f>Impresion!M51</f>
        <v>4.77</v>
      </c>
      <c r="N13" s="286"/>
      <c r="O13" s="286"/>
      <c r="P13" s="261"/>
      <c r="Q13" s="172"/>
      <c r="S13" s="172"/>
    </row>
    <row r="14" spans="2:19" s="23" customFormat="1" ht="15">
      <c r="B14" s="16"/>
      <c r="C14" s="483" t="s">
        <v>67</v>
      </c>
      <c r="D14" s="484"/>
      <c r="E14" s="272" t="s">
        <v>66</v>
      </c>
      <c r="F14" s="267">
        <f>Impresion!F52</f>
        <v>21.81</v>
      </c>
      <c r="G14" s="267">
        <f>Impresion!G52</f>
        <v>21.81</v>
      </c>
      <c r="H14" s="189">
        <f>Impresion!H52</f>
        <v>21.81</v>
      </c>
      <c r="I14" s="267">
        <f>Impresion!I52</f>
        <v>12.8</v>
      </c>
      <c r="J14" s="189">
        <f>Impresion!J52</f>
        <v>12.8</v>
      </c>
      <c r="K14" s="267">
        <f>Impresion!K52</f>
        <v>19.6</v>
      </c>
      <c r="L14" s="267">
        <f>Impresion!L52</f>
        <v>19.6</v>
      </c>
      <c r="M14" s="267">
        <f>Impresion!M52</f>
        <v>2.86</v>
      </c>
      <c r="N14" s="286"/>
      <c r="O14" s="286"/>
      <c r="P14" s="261"/>
      <c r="Q14" s="172"/>
      <c r="S14" s="172"/>
    </row>
    <row r="15" spans="2:19" s="23" customFormat="1" ht="15">
      <c r="B15" s="16"/>
      <c r="C15" s="483" t="s">
        <v>68</v>
      </c>
      <c r="D15" s="484"/>
      <c r="E15" s="272" t="s">
        <v>22</v>
      </c>
      <c r="F15" s="267">
        <f>Impresion!F53</f>
        <v>63.36</v>
      </c>
      <c r="G15" s="267">
        <f>Impresion!G53</f>
        <v>63.36</v>
      </c>
      <c r="H15" s="189">
        <f>Impresion!H53</f>
        <v>63.36</v>
      </c>
      <c r="I15" s="267">
        <f>Impresion!I53</f>
        <v>383.84</v>
      </c>
      <c r="J15" s="189">
        <f>Impresion!J53</f>
        <v>383.84</v>
      </c>
      <c r="K15" s="267">
        <f>Impresion!K53</f>
        <v>38.02</v>
      </c>
      <c r="L15" s="267">
        <f>Impresion!L53</f>
        <v>38.02</v>
      </c>
      <c r="M15" s="267">
        <f>Impresion!M53</f>
        <v>383.84</v>
      </c>
      <c r="N15" s="286"/>
      <c r="O15" s="286"/>
      <c r="P15" s="261"/>
      <c r="Q15" s="172"/>
      <c r="S15" s="172"/>
    </row>
    <row r="16" spans="2:19" s="23" customFormat="1" ht="15">
      <c r="B16" s="16"/>
      <c r="C16" s="483" t="s">
        <v>69</v>
      </c>
      <c r="D16" s="484"/>
      <c r="E16" s="272" t="s">
        <v>25</v>
      </c>
      <c r="F16" s="268">
        <f>Impresion!F54</f>
        <v>0.576</v>
      </c>
      <c r="G16" s="268">
        <f>Impresion!G54</f>
        <v>0.576</v>
      </c>
      <c r="H16" s="193">
        <f>Impresion!H54</f>
        <v>0.576</v>
      </c>
      <c r="I16" s="268">
        <f>Impresion!I54</f>
        <v>0.5288</v>
      </c>
      <c r="J16" s="193">
        <f>Impresion!J54</f>
        <v>0.5288</v>
      </c>
      <c r="K16" s="268">
        <f>Impresion!K54</f>
        <v>0.5443</v>
      </c>
      <c r="L16" s="268">
        <f>Impresion!L54</f>
        <v>0.5443</v>
      </c>
      <c r="M16" s="268">
        <f>Impresion!M54</f>
        <v>0.3717</v>
      </c>
      <c r="N16" s="203"/>
      <c r="O16" s="203"/>
      <c r="P16" s="261"/>
      <c r="Q16" s="172"/>
      <c r="S16" s="172"/>
    </row>
    <row r="17" spans="2:19" s="23" customFormat="1" ht="15">
      <c r="B17" s="16"/>
      <c r="C17" s="483" t="s">
        <v>70</v>
      </c>
      <c r="D17" s="484"/>
      <c r="E17" s="272" t="s">
        <v>25</v>
      </c>
      <c r="F17" s="268">
        <f>Impresion!F55</f>
        <v>0.4993</v>
      </c>
      <c r="G17" s="268">
        <f>Impresion!G55</f>
        <v>0.4993</v>
      </c>
      <c r="H17" s="193">
        <f>Impresion!H55</f>
        <v>0.4992</v>
      </c>
      <c r="I17" s="268">
        <f>Impresion!I55</f>
        <v>0.4565</v>
      </c>
      <c r="J17" s="193">
        <f>Impresion!J55</f>
        <v>0.4565</v>
      </c>
      <c r="K17" s="268">
        <f>Impresion!K55</f>
        <v>0.4676</v>
      </c>
      <c r="L17" s="268">
        <f>Impresion!L55</f>
        <v>0.4676</v>
      </c>
      <c r="M17" s="268">
        <f>Impresion!M55</f>
        <v>0.3218</v>
      </c>
      <c r="N17" s="203"/>
      <c r="O17" s="203"/>
      <c r="P17" s="261"/>
      <c r="Q17" s="172"/>
      <c r="S17" s="172"/>
    </row>
    <row r="18" spans="2:19" s="23" customFormat="1" ht="15">
      <c r="B18" s="16"/>
      <c r="C18" s="483" t="s">
        <v>71</v>
      </c>
      <c r="D18" s="484"/>
      <c r="E18" s="272" t="s">
        <v>25</v>
      </c>
      <c r="F18" s="268">
        <f>Impresion!F56</f>
        <v>0.576</v>
      </c>
      <c r="G18" s="268">
        <f>Impresion!G56</f>
        <v>0.576</v>
      </c>
      <c r="H18" s="193">
        <f>Impresion!H56</f>
        <v>0.576</v>
      </c>
      <c r="I18" s="268">
        <f>Impresion!I56</f>
        <v>0.5288</v>
      </c>
      <c r="J18" s="193">
        <f>Impresion!J56</f>
        <v>0.5288</v>
      </c>
      <c r="K18" s="268">
        <f>Impresion!K56</f>
        <v>0.5443</v>
      </c>
      <c r="L18" s="268">
        <f>Impresion!L56</f>
        <v>0.5443</v>
      </c>
      <c r="M18" s="268">
        <f>Impresion!M56</f>
        <v>0.3792</v>
      </c>
      <c r="N18" s="203"/>
      <c r="O18" s="203"/>
      <c r="P18" s="261"/>
      <c r="Q18" s="172"/>
      <c r="S18" s="172"/>
    </row>
    <row r="19" spans="2:19" s="23" customFormat="1" ht="15">
      <c r="B19" s="16"/>
      <c r="C19" s="483" t="s">
        <v>139</v>
      </c>
      <c r="D19" s="484"/>
      <c r="E19" s="272" t="s">
        <v>25</v>
      </c>
      <c r="F19" s="268">
        <f>Impresion!F57</f>
        <v>-0.2825</v>
      </c>
      <c r="G19" s="268">
        <f>Impresion!G57</f>
        <v>-0.2825</v>
      </c>
      <c r="H19" s="193">
        <f>Impresion!H57</f>
        <v>-0.2369</v>
      </c>
      <c r="I19" s="268">
        <f>Impresion!I57</f>
        <v>-0.267</v>
      </c>
      <c r="J19" s="193">
        <f>Impresion!J57</f>
        <v>-0.2241</v>
      </c>
      <c r="K19" s="268">
        <f>Impresion!K57</f>
        <v>-0.2842</v>
      </c>
      <c r="L19" s="268">
        <f>Impresion!L57</f>
        <v>-0.2842</v>
      </c>
      <c r="M19" s="268">
        <f>Impresion!M57</f>
        <v>-0.2405</v>
      </c>
      <c r="N19" s="203"/>
      <c r="O19" s="203"/>
      <c r="P19" s="261"/>
      <c r="Q19" s="172"/>
      <c r="S19" s="172"/>
    </row>
    <row r="20" spans="2:19" s="23" customFormat="1" ht="15">
      <c r="B20" s="16"/>
      <c r="C20" s="483" t="s">
        <v>140</v>
      </c>
      <c r="D20" s="484"/>
      <c r="E20" s="272" t="s">
        <v>25</v>
      </c>
      <c r="F20" s="268">
        <f>Impresion!F58</f>
        <v>-0.2988</v>
      </c>
      <c r="G20" s="268">
        <f>Impresion!G58</f>
        <v>-0.2988</v>
      </c>
      <c r="H20" s="193">
        <f>Impresion!H58</f>
        <v>-0.2531</v>
      </c>
      <c r="I20" s="268">
        <f>Impresion!I58</f>
        <v>-0.2825</v>
      </c>
      <c r="J20" s="193">
        <f>Impresion!J58</f>
        <v>-0.2395</v>
      </c>
      <c r="K20" s="268">
        <f>Impresion!K58</f>
        <v>-0.3006</v>
      </c>
      <c r="L20" s="268">
        <f>Impresion!L58</f>
        <v>-0.3006</v>
      </c>
      <c r="M20" s="268">
        <f>Impresion!M58</f>
        <v>-0.2218</v>
      </c>
      <c r="N20" s="203"/>
      <c r="O20" s="203"/>
      <c r="P20" s="261"/>
      <c r="Q20" s="172"/>
      <c r="S20" s="172"/>
    </row>
    <row r="21" spans="2:19" s="23" customFormat="1" ht="15">
      <c r="B21" s="16"/>
      <c r="C21" s="483" t="s">
        <v>141</v>
      </c>
      <c r="D21" s="484"/>
      <c r="E21" s="272" t="s">
        <v>25</v>
      </c>
      <c r="F21" s="268">
        <f>Impresion!F59</f>
        <v>-0.2653</v>
      </c>
      <c r="G21" s="268">
        <f>Impresion!G59</f>
        <v>-0.2653</v>
      </c>
      <c r="H21" s="193">
        <f>Impresion!H59</f>
        <v>-0.2196</v>
      </c>
      <c r="I21" s="268">
        <f>Impresion!I59</f>
        <v>-0.2509</v>
      </c>
      <c r="J21" s="193">
        <f>Impresion!J59</f>
        <v>-0.2078</v>
      </c>
      <c r="K21" s="268">
        <f>Impresion!K59</f>
        <v>-0.267</v>
      </c>
      <c r="L21" s="268">
        <f>Impresion!L59</f>
        <v>-0.267</v>
      </c>
      <c r="M21" s="268">
        <f>Impresion!M59</f>
        <v>-0.214</v>
      </c>
      <c r="N21" s="203"/>
      <c r="O21" s="203"/>
      <c r="P21" s="261"/>
      <c r="Q21" s="172"/>
      <c r="S21" s="172"/>
    </row>
    <row r="22" spans="2:19" s="23" customFormat="1" ht="15">
      <c r="B22" s="16"/>
      <c r="C22" s="483" t="s">
        <v>142</v>
      </c>
      <c r="D22" s="484"/>
      <c r="E22" s="272" t="s">
        <v>25</v>
      </c>
      <c r="F22" s="267">
        <f>Impresion!F60</f>
        <v>0</v>
      </c>
      <c r="G22" s="267">
        <f>Impresion!G60</f>
        <v>0</v>
      </c>
      <c r="H22" s="189">
        <f>Impresion!H60</f>
        <v>0</v>
      </c>
      <c r="I22" s="267">
        <f>Impresion!I60</f>
        <v>0</v>
      </c>
      <c r="J22" s="189">
        <f>Impresion!J60</f>
        <v>0</v>
      </c>
      <c r="K22" s="267">
        <f>Impresion!K60</f>
        <v>0</v>
      </c>
      <c r="L22" s="267">
        <f>Impresion!L60</f>
        <v>0</v>
      </c>
      <c r="M22" s="267">
        <f>Impresion!M60</f>
        <v>0</v>
      </c>
      <c r="N22" s="286"/>
      <c r="O22" s="286"/>
      <c r="P22" s="261"/>
      <c r="Q22" s="172"/>
      <c r="S22" s="172"/>
    </row>
    <row r="23" spans="2:19" s="23" customFormat="1" ht="15">
      <c r="B23" s="16"/>
      <c r="C23" s="483" t="s">
        <v>143</v>
      </c>
      <c r="D23" s="484"/>
      <c r="E23" s="272" t="s">
        <v>25</v>
      </c>
      <c r="F23" s="267">
        <f>Impresion!F61</f>
        <v>-1.09</v>
      </c>
      <c r="G23" s="267">
        <f>Impresion!G61</f>
        <v>0</v>
      </c>
      <c r="H23" s="189">
        <f>Impresion!H61</f>
        <v>0</v>
      </c>
      <c r="I23" s="267">
        <f>Impresion!I61</f>
        <v>0</v>
      </c>
      <c r="J23" s="189">
        <f>Impresion!J61</f>
        <v>0</v>
      </c>
      <c r="K23" s="267">
        <f>Impresion!K61</f>
        <v>0</v>
      </c>
      <c r="L23" s="267">
        <f>Impresion!L61</f>
        <v>0</v>
      </c>
      <c r="M23" s="267">
        <f>Impresion!M61</f>
        <v>0</v>
      </c>
      <c r="N23" s="286"/>
      <c r="O23" s="286"/>
      <c r="P23" s="261"/>
      <c r="Q23" s="172"/>
      <c r="S23" s="172"/>
    </row>
    <row r="24" spans="2:19" s="23" customFormat="1" ht="15">
      <c r="B24" s="16"/>
      <c r="C24" s="483" t="s">
        <v>144</v>
      </c>
      <c r="D24" s="484"/>
      <c r="E24" s="272" t="s">
        <v>25</v>
      </c>
      <c r="F24" s="267">
        <f>Impresion!F62</f>
        <v>0</v>
      </c>
      <c r="G24" s="267">
        <f>Impresion!G62</f>
        <v>0</v>
      </c>
      <c r="H24" s="189">
        <f>Impresion!H62</f>
        <v>0</v>
      </c>
      <c r="I24" s="267">
        <f>Impresion!I62</f>
        <v>0</v>
      </c>
      <c r="J24" s="189">
        <f>Impresion!J62</f>
        <v>0</v>
      </c>
      <c r="K24" s="267">
        <f>Impresion!K62</f>
        <v>0</v>
      </c>
      <c r="L24" s="267">
        <f>Impresion!L62</f>
        <v>0</v>
      </c>
      <c r="M24" s="267">
        <f>Impresion!M62</f>
        <v>0</v>
      </c>
      <c r="N24" s="286"/>
      <c r="O24" s="286"/>
      <c r="P24" s="261"/>
      <c r="Q24" s="172"/>
      <c r="S24" s="172"/>
    </row>
    <row r="25" spans="2:19" s="23" customFormat="1" ht="15">
      <c r="B25" s="16"/>
      <c r="C25" s="483" t="s">
        <v>145</v>
      </c>
      <c r="D25" s="484"/>
      <c r="E25" s="272" t="s">
        <v>25</v>
      </c>
      <c r="F25" s="268">
        <f>Impresion!F63</f>
        <v>0</v>
      </c>
      <c r="G25" s="268">
        <f>Impresion!G63</f>
        <v>0</v>
      </c>
      <c r="H25" s="193">
        <f>Impresion!H63</f>
        <v>0</v>
      </c>
      <c r="I25" s="268">
        <f>Impresion!I63</f>
        <v>-0.0053</v>
      </c>
      <c r="J25" s="193">
        <f>Impresion!J63</f>
        <v>-0.0106</v>
      </c>
      <c r="K25" s="268">
        <f>Impresion!K63</f>
        <v>0</v>
      </c>
      <c r="L25" s="268">
        <f>Impresion!L63</f>
        <v>0</v>
      </c>
      <c r="M25" s="268">
        <f>Impresion!M63</f>
        <v>0</v>
      </c>
      <c r="N25" s="203"/>
      <c r="O25" s="203"/>
      <c r="P25" s="261"/>
      <c r="Q25" s="172"/>
      <c r="S25" s="172"/>
    </row>
    <row r="26" spans="2:19" s="23" customFormat="1" ht="15">
      <c r="B26" s="16"/>
      <c r="C26" s="483" t="s">
        <v>146</v>
      </c>
      <c r="D26" s="484"/>
      <c r="E26" s="272" t="s">
        <v>25</v>
      </c>
      <c r="F26" s="268">
        <f>Impresion!F64</f>
        <v>0</v>
      </c>
      <c r="G26" s="268">
        <f>Impresion!G64</f>
        <v>0</v>
      </c>
      <c r="H26" s="193">
        <f>Impresion!H64</f>
        <v>0</v>
      </c>
      <c r="I26" s="268">
        <f>Impresion!I64</f>
        <v>0</v>
      </c>
      <c r="J26" s="193">
        <f>Impresion!J64</f>
        <v>-0.0091</v>
      </c>
      <c r="K26" s="268">
        <f>Impresion!K64</f>
        <v>0</v>
      </c>
      <c r="L26" s="268">
        <f>Impresion!L64</f>
        <v>0</v>
      </c>
      <c r="M26" s="268">
        <f>Impresion!M64</f>
        <v>0</v>
      </c>
      <c r="N26" s="203"/>
      <c r="O26" s="203"/>
      <c r="P26" s="261"/>
      <c r="Q26" s="172"/>
      <c r="S26" s="172"/>
    </row>
    <row r="27" spans="2:19" s="23" customFormat="1" ht="15.75" thickBot="1">
      <c r="B27" s="16"/>
      <c r="C27" s="491" t="s">
        <v>147</v>
      </c>
      <c r="D27" s="492"/>
      <c r="E27" s="273" t="s">
        <v>25</v>
      </c>
      <c r="F27" s="269">
        <f>Impresion!F65</f>
        <v>0</v>
      </c>
      <c r="G27" s="269">
        <f>Impresion!G65</f>
        <v>0</v>
      </c>
      <c r="H27" s="198">
        <f>Impresion!H65</f>
        <v>0</v>
      </c>
      <c r="I27" s="269">
        <f>Impresion!I65</f>
        <v>0</v>
      </c>
      <c r="J27" s="198">
        <f>Impresion!J65</f>
        <v>0.0053</v>
      </c>
      <c r="K27" s="269">
        <f>Impresion!K65</f>
        <v>0</v>
      </c>
      <c r="L27" s="269">
        <f>Impresion!L65</f>
        <v>0</v>
      </c>
      <c r="M27" s="269">
        <f>Impresion!M65</f>
        <v>0</v>
      </c>
      <c r="N27" s="203"/>
      <c r="O27" s="203"/>
      <c r="P27" s="261"/>
      <c r="Q27" s="172"/>
      <c r="S27" s="172"/>
    </row>
    <row r="28" spans="2:19" s="23" customFormat="1" ht="12.75">
      <c r="B28" s="16"/>
      <c r="C28" s="513"/>
      <c r="D28" s="513"/>
      <c r="E28" s="3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61"/>
      <c r="Q28" s="172"/>
      <c r="S28" s="172"/>
    </row>
    <row r="29" spans="2:19" s="23" customFormat="1" ht="6.75" customHeight="1">
      <c r="B29" s="16"/>
      <c r="C29" s="28"/>
      <c r="D29" s="28"/>
      <c r="E29" s="29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62"/>
      <c r="Q29" s="205"/>
      <c r="S29" s="205"/>
    </row>
    <row r="30" spans="2:19" s="23" customFormat="1" ht="6.75" customHeight="1">
      <c r="B30" s="16"/>
      <c r="C30" s="28"/>
      <c r="D30" s="28"/>
      <c r="E30" s="29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62"/>
      <c r="Q30" s="205"/>
      <c r="S30" s="205"/>
    </row>
    <row r="31" spans="2:19" s="23" customFormat="1" ht="5.25" customHeight="1" thickBot="1">
      <c r="B31" s="16"/>
      <c r="C31" s="28"/>
      <c r="D31" s="28"/>
      <c r="E31" s="29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62"/>
      <c r="Q31" s="205"/>
      <c r="S31" s="205"/>
    </row>
    <row r="32" spans="2:19" s="23" customFormat="1" ht="6.75" customHeight="1" hidden="1" thickBot="1">
      <c r="B32" s="16"/>
      <c r="C32" s="28"/>
      <c r="D32" s="28"/>
      <c r="E32" s="29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62"/>
      <c r="Q32" s="205"/>
      <c r="S32" s="205"/>
    </row>
    <row r="33" spans="2:19" s="23" customFormat="1" ht="6.75" customHeight="1" hidden="1" thickBot="1">
      <c r="B33" s="16"/>
      <c r="C33" s="28"/>
      <c r="D33" s="28"/>
      <c r="E33" s="29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62"/>
      <c r="Q33" s="205"/>
      <c r="S33" s="205"/>
    </row>
    <row r="34" spans="2:19" s="23" customFormat="1" ht="34.5" customHeight="1" thickBot="1">
      <c r="B34" s="16"/>
      <c r="C34" s="171" t="s">
        <v>94</v>
      </c>
      <c r="D34" s="172"/>
      <c r="E34" s="172"/>
      <c r="F34" s="512" t="s">
        <v>160</v>
      </c>
      <c r="G34" s="326"/>
      <c r="H34" s="326"/>
      <c r="I34" s="326"/>
      <c r="J34" s="327"/>
      <c r="K34" s="325" t="s">
        <v>159</v>
      </c>
      <c r="L34" s="326"/>
      <c r="M34" s="326"/>
      <c r="N34" s="326"/>
      <c r="O34" s="326"/>
      <c r="P34" s="291"/>
      <c r="Q34" s="290"/>
      <c r="R34" s="289"/>
      <c r="S34" s="206"/>
    </row>
    <row r="35" spans="2:19" s="23" customFormat="1" ht="10.5" customHeight="1">
      <c r="B35" s="16"/>
      <c r="C35" s="172"/>
      <c r="D35" s="172"/>
      <c r="E35" s="172"/>
      <c r="F35" s="333" t="s">
        <v>95</v>
      </c>
      <c r="G35" s="334"/>
      <c r="H35" s="333" t="s">
        <v>55</v>
      </c>
      <c r="I35" s="337"/>
      <c r="J35" s="339" t="s">
        <v>57</v>
      </c>
      <c r="K35" s="333" t="s">
        <v>95</v>
      </c>
      <c r="L35" s="334"/>
      <c r="M35" s="333" t="s">
        <v>55</v>
      </c>
      <c r="N35" s="337"/>
      <c r="O35" s="333" t="s">
        <v>57</v>
      </c>
      <c r="P35" s="292"/>
      <c r="Q35" s="288"/>
      <c r="S35" s="206"/>
    </row>
    <row r="36" spans="2:19" s="23" customFormat="1" ht="13.5" customHeight="1" thickBot="1">
      <c r="B36" s="16"/>
      <c r="C36" s="172"/>
      <c r="D36" s="172"/>
      <c r="E36" s="172"/>
      <c r="F36" s="335"/>
      <c r="G36" s="336"/>
      <c r="H36" s="335"/>
      <c r="I36" s="338"/>
      <c r="J36" s="340"/>
      <c r="K36" s="335"/>
      <c r="L36" s="336"/>
      <c r="M36" s="335"/>
      <c r="N36" s="338"/>
      <c r="O36" s="335"/>
      <c r="P36" s="292"/>
      <c r="Q36" s="288"/>
      <c r="S36" s="206"/>
    </row>
    <row r="37" spans="2:19" s="23" customFormat="1" ht="32.25" customHeight="1" thickBot="1">
      <c r="B37" s="16"/>
      <c r="C37" s="498" t="s">
        <v>19</v>
      </c>
      <c r="D37" s="499"/>
      <c r="E37" s="207" t="s">
        <v>20</v>
      </c>
      <c r="F37" s="181" t="s">
        <v>96</v>
      </c>
      <c r="G37" s="180" t="s">
        <v>97</v>
      </c>
      <c r="H37" s="181" t="s">
        <v>98</v>
      </c>
      <c r="I37" s="284" t="s">
        <v>99</v>
      </c>
      <c r="J37" s="178" t="s">
        <v>100</v>
      </c>
      <c r="K37" s="181" t="s">
        <v>96</v>
      </c>
      <c r="L37" s="180" t="s">
        <v>97</v>
      </c>
      <c r="M37" s="181" t="s">
        <v>98</v>
      </c>
      <c r="N37" s="284" t="s">
        <v>99</v>
      </c>
      <c r="O37" s="274" t="s">
        <v>100</v>
      </c>
      <c r="P37" s="292"/>
      <c r="Q37" s="288"/>
      <c r="S37" s="206"/>
    </row>
    <row r="38" spans="2:19" s="23" customFormat="1" ht="12.75" customHeight="1">
      <c r="B38" s="16"/>
      <c r="C38" s="489" t="s">
        <v>65</v>
      </c>
      <c r="D38" s="500"/>
      <c r="E38" s="236" t="s">
        <v>66</v>
      </c>
      <c r="F38" s="184">
        <f>Impresion!F72</f>
        <v>5.47</v>
      </c>
      <c r="G38" s="285">
        <f>Impresion!G72</f>
        <v>5.47</v>
      </c>
      <c r="H38" s="187">
        <f>Impresion!H72</f>
        <v>5.12</v>
      </c>
      <c r="I38" s="185">
        <f>Impresion!I72</f>
        <v>5.12</v>
      </c>
      <c r="J38" s="184">
        <f>Impresion!J72</f>
        <v>4.77</v>
      </c>
      <c r="K38" s="184">
        <f>Impresion!K72</f>
        <v>5.47</v>
      </c>
      <c r="L38" s="285">
        <f>Impresion!L72</f>
        <v>5.47</v>
      </c>
      <c r="M38" s="187">
        <f>Impresion!M72</f>
        <v>5.12</v>
      </c>
      <c r="N38" s="186">
        <f>Impresion!N72</f>
        <v>5.12</v>
      </c>
      <c r="O38" s="185">
        <f>Impresion!O72</f>
        <v>4.77</v>
      </c>
      <c r="P38" s="24"/>
      <c r="Q38" s="286"/>
      <c r="S38" s="206"/>
    </row>
    <row r="39" spans="2:19" s="23" customFormat="1" ht="12.75" customHeight="1">
      <c r="B39" s="16"/>
      <c r="C39" s="483" t="s">
        <v>67</v>
      </c>
      <c r="D39" s="493"/>
      <c r="E39" s="202" t="s">
        <v>66</v>
      </c>
      <c r="F39" s="189">
        <f>Impresion!F73</f>
        <v>21.81</v>
      </c>
      <c r="G39" s="277">
        <f>Impresion!G73</f>
        <v>21.81</v>
      </c>
      <c r="H39" s="192">
        <f>Impresion!H73</f>
        <v>12.8</v>
      </c>
      <c r="I39" s="190">
        <f>Impresion!I73</f>
        <v>12.8</v>
      </c>
      <c r="J39" s="189">
        <f>Impresion!J73</f>
        <v>2.86</v>
      </c>
      <c r="K39" s="189">
        <f>Impresion!K73</f>
        <v>21.81</v>
      </c>
      <c r="L39" s="277">
        <f>Impresion!L73</f>
        <v>21.81</v>
      </c>
      <c r="M39" s="192">
        <f>Impresion!M73</f>
        <v>12.8</v>
      </c>
      <c r="N39" s="191">
        <f>Impresion!N73</f>
        <v>12.8</v>
      </c>
      <c r="O39" s="190">
        <f>Impresion!O73</f>
        <v>2.86</v>
      </c>
      <c r="P39" s="24"/>
      <c r="Q39" s="286"/>
      <c r="S39" s="206"/>
    </row>
    <row r="40" spans="2:19" s="23" customFormat="1" ht="12.75" customHeight="1">
      <c r="B40" s="16"/>
      <c r="C40" s="483" t="s">
        <v>68</v>
      </c>
      <c r="D40" s="493"/>
      <c r="E40" s="202"/>
      <c r="F40" s="189">
        <f>Impresion!F74</f>
        <v>63.36</v>
      </c>
      <c r="G40" s="277">
        <f>Impresion!G74</f>
        <v>63.36</v>
      </c>
      <c r="H40" s="192">
        <f>Impresion!H74</f>
        <v>383.84</v>
      </c>
      <c r="I40" s="190">
        <f>Impresion!I74</f>
        <v>383.84</v>
      </c>
      <c r="J40" s="189">
        <f>Impresion!J74</f>
        <v>383.84</v>
      </c>
      <c r="K40" s="189">
        <f>Impresion!K74</f>
        <v>63.36</v>
      </c>
      <c r="L40" s="277">
        <f>Impresion!L74</f>
        <v>63.36</v>
      </c>
      <c r="M40" s="192">
        <f>Impresion!M74</f>
        <v>383.84</v>
      </c>
      <c r="N40" s="191">
        <f>Impresion!N74</f>
        <v>383.84</v>
      </c>
      <c r="O40" s="190">
        <f>Impresion!O74</f>
        <v>383.84</v>
      </c>
      <c r="P40" s="24"/>
      <c r="Q40" s="286"/>
      <c r="S40" s="206"/>
    </row>
    <row r="41" spans="2:19" s="23" customFormat="1" ht="12.75" customHeight="1">
      <c r="B41" s="16"/>
      <c r="C41" s="483" t="s">
        <v>69</v>
      </c>
      <c r="D41" s="493"/>
      <c r="E41" s="202" t="s">
        <v>25</v>
      </c>
      <c r="F41" s="193">
        <f>Impresion!F75</f>
        <v>0.1531</v>
      </c>
      <c r="G41" s="293">
        <f>Impresion!G75</f>
        <v>0.1584</v>
      </c>
      <c r="H41" s="195">
        <f>Impresion!H75</f>
        <v>0.1341</v>
      </c>
      <c r="I41" s="196">
        <f>Impresion!I75</f>
        <v>0.1369</v>
      </c>
      <c r="J41" s="193">
        <f>Impresion!J75</f>
        <v>0.09</v>
      </c>
      <c r="K41" s="193">
        <f>Impresion!K75</f>
        <v>0.1856</v>
      </c>
      <c r="L41" s="293">
        <f>Impresion!L75</f>
        <v>0.1864</v>
      </c>
      <c r="M41" s="195">
        <f>Impresion!M75</f>
        <v>0.1509</v>
      </c>
      <c r="N41" s="194">
        <f>Impresion!N75</f>
        <v>0.1513</v>
      </c>
      <c r="O41" s="196">
        <f>Impresion!O75</f>
        <v>0.1121</v>
      </c>
      <c r="P41" s="24"/>
      <c r="Q41" s="203"/>
      <c r="S41" s="206"/>
    </row>
    <row r="42" spans="2:19" s="23" customFormat="1" ht="12.75" customHeight="1">
      <c r="B42" s="16"/>
      <c r="C42" s="483" t="s">
        <v>70</v>
      </c>
      <c r="D42" s="493"/>
      <c r="E42" s="202" t="s">
        <v>25</v>
      </c>
      <c r="F42" s="193">
        <f>Impresion!F76</f>
        <v>0.0695</v>
      </c>
      <c r="G42" s="293">
        <f>Impresion!G76</f>
        <v>0.0749</v>
      </c>
      <c r="H42" s="195">
        <f>Impresion!H76</f>
        <v>0.0558</v>
      </c>
      <c r="I42" s="196">
        <f>Impresion!I76</f>
        <v>0.0586</v>
      </c>
      <c r="J42" s="193">
        <f>Impresion!J76</f>
        <v>0.0122</v>
      </c>
      <c r="K42" s="193">
        <f>Impresion!K76</f>
        <v>0.1031</v>
      </c>
      <c r="L42" s="293">
        <f>Impresion!L76</f>
        <v>0.1038</v>
      </c>
      <c r="M42" s="195">
        <f>Impresion!M76</f>
        <v>0.0732</v>
      </c>
      <c r="N42" s="194">
        <f>Impresion!N76</f>
        <v>0.0736</v>
      </c>
      <c r="O42" s="196">
        <f>Impresion!O76</f>
        <v>0.0181</v>
      </c>
      <c r="P42" s="24"/>
      <c r="Q42" s="203"/>
      <c r="S42" s="206"/>
    </row>
    <row r="43" spans="2:19" s="23" customFormat="1" ht="12.75" customHeight="1" thickBot="1">
      <c r="B43" s="16"/>
      <c r="C43" s="491" t="s">
        <v>71</v>
      </c>
      <c r="D43" s="494"/>
      <c r="E43" s="283" t="s">
        <v>25</v>
      </c>
      <c r="F43" s="198">
        <f>Impresion!F77</f>
        <v>0.1551</v>
      </c>
      <c r="G43" s="294">
        <f>Impresion!G77</f>
        <v>0.1605</v>
      </c>
      <c r="H43" s="201">
        <f>Impresion!H77</f>
        <v>0.135</v>
      </c>
      <c r="I43" s="199">
        <f>Impresion!I77</f>
        <v>0.1379</v>
      </c>
      <c r="J43" s="198">
        <f>Impresion!J77</f>
        <v>0.0895</v>
      </c>
      <c r="K43" s="198">
        <f>Impresion!K77</f>
        <v>0.1859</v>
      </c>
      <c r="L43" s="294">
        <f>Impresion!L77</f>
        <v>0.1867</v>
      </c>
      <c r="M43" s="201">
        <f>Impresion!M77</f>
        <v>0.151</v>
      </c>
      <c r="N43" s="200">
        <f>Impresion!N77</f>
        <v>0.1514</v>
      </c>
      <c r="O43" s="199">
        <f>Impresion!O77</f>
        <v>0.1086</v>
      </c>
      <c r="P43" s="24"/>
      <c r="Q43" s="203"/>
      <c r="S43" s="206"/>
    </row>
    <row r="44" spans="2:19" s="23" customFormat="1" ht="12.75" customHeight="1">
      <c r="B44" s="16"/>
      <c r="C44" s="39"/>
      <c r="D44" s="39"/>
      <c r="E44" s="35"/>
      <c r="F44" s="205"/>
      <c r="G44" s="205"/>
      <c r="H44" s="205"/>
      <c r="I44" s="217"/>
      <c r="J44" s="205"/>
      <c r="K44" s="172"/>
      <c r="L44" s="172"/>
      <c r="M44" s="172"/>
      <c r="N44" s="172"/>
      <c r="O44" s="172"/>
      <c r="P44" s="263"/>
      <c r="Q44" s="206"/>
      <c r="S44" s="206"/>
    </row>
    <row r="45" spans="2:16" ht="12.75">
      <c r="B45" s="17"/>
      <c r="P45" s="19"/>
    </row>
    <row r="46" spans="2:16" ht="12.75">
      <c r="B46" s="17"/>
      <c r="P46" s="19"/>
    </row>
    <row r="47" spans="2:16" ht="2.25" customHeight="1" thickBot="1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8"/>
    </row>
  </sheetData>
  <sheetProtection/>
  <mergeCells count="38">
    <mergeCell ref="C26:D26"/>
    <mergeCell ref="C27:D27"/>
    <mergeCell ref="C28:D28"/>
    <mergeCell ref="C37:D37"/>
    <mergeCell ref="F35:G36"/>
    <mergeCell ref="F34:J34"/>
    <mergeCell ref="H35:I36"/>
    <mergeCell ref="J35:J36"/>
    <mergeCell ref="C42:D42"/>
    <mergeCell ref="C43:D43"/>
    <mergeCell ref="C38:D38"/>
    <mergeCell ref="C39:D39"/>
    <mergeCell ref="C40:D40"/>
    <mergeCell ref="C41:D41"/>
    <mergeCell ref="K35:L36"/>
    <mergeCell ref="O35:O36"/>
    <mergeCell ref="M35:N36"/>
    <mergeCell ref="K34:O34"/>
    <mergeCell ref="C24:D24"/>
    <mergeCell ref="C25:D25"/>
    <mergeCell ref="C21:D21"/>
    <mergeCell ref="M10:M11"/>
    <mergeCell ref="C12:D12"/>
    <mergeCell ref="C13:D13"/>
    <mergeCell ref="C14:D14"/>
    <mergeCell ref="F10:H11"/>
    <mergeCell ref="C16:D16"/>
    <mergeCell ref="C17:D17"/>
    <mergeCell ref="C3:M3"/>
    <mergeCell ref="C5:M5"/>
    <mergeCell ref="C22:D22"/>
    <mergeCell ref="C23:D23"/>
    <mergeCell ref="I10:J11"/>
    <mergeCell ref="K10:L11"/>
    <mergeCell ref="C18:D18"/>
    <mergeCell ref="C15:D15"/>
    <mergeCell ref="C19:D19"/>
    <mergeCell ref="C20:D20"/>
  </mergeCells>
  <printOptions horizontalCentered="1" verticalCentered="1"/>
  <pageMargins left="0.47" right="0.46" top="0.61" bottom="0.49" header="0" footer="0"/>
  <pageSetup fitToHeight="1" fitToWidth="1" horizontalDpi="1200" verticalDpi="12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45"/>
  <sheetViews>
    <sheetView showGridLines="0" zoomScale="75" zoomScaleNormal="75" zoomScalePageLayoutView="0" workbookViewId="0" topLeftCell="A1">
      <selection activeCell="J13" sqref="J13"/>
    </sheetView>
  </sheetViews>
  <sheetFormatPr defaultColWidth="11.421875" defaultRowHeight="12.75"/>
  <cols>
    <col min="1" max="1" width="2.8515625" style="0" customWidth="1"/>
    <col min="2" max="2" width="1.28515625" style="0" customWidth="1"/>
    <col min="3" max="3" width="25.00390625" style="0" customWidth="1"/>
    <col min="4" max="4" width="25.28125" style="0" customWidth="1"/>
    <col min="5" max="5" width="11.57421875" style="0" bestFit="1" customWidth="1"/>
    <col min="7" max="7" width="13.28125" style="0" customWidth="1"/>
    <col min="8" max="8" width="13.421875" style="0" customWidth="1"/>
    <col min="10" max="10" width="11.8515625" style="0" customWidth="1"/>
    <col min="11" max="11" width="12.140625" style="0" bestFit="1" customWidth="1"/>
    <col min="12" max="13" width="14.7109375" style="0" customWidth="1"/>
    <col min="14" max="14" width="18.28125" style="0" customWidth="1"/>
    <col min="15" max="15" width="19.28125" style="0" customWidth="1"/>
    <col min="16" max="16" width="12.00390625" style="0" customWidth="1"/>
    <col min="17" max="17" width="11.7109375" style="0" customWidth="1"/>
    <col min="18" max="18" width="3.00390625" style="0" customWidth="1"/>
    <col min="19" max="19" width="11.00390625" style="0" customWidth="1"/>
    <col min="20" max="20" width="7.7109375" style="0" bestFit="1" customWidth="1"/>
    <col min="21" max="21" width="9.28125" style="0" customWidth="1"/>
    <col min="22" max="22" width="6.140625" style="0" bestFit="1" customWidth="1"/>
    <col min="23" max="23" width="10.28125" style="0" customWidth="1"/>
    <col min="24" max="24" width="6.140625" style="0" bestFit="1" customWidth="1"/>
  </cols>
  <sheetData>
    <row r="1" ht="13.5" thickBot="1"/>
    <row r="2" spans="2:25" ht="6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4"/>
      <c r="V2" s="4"/>
      <c r="W2" s="4"/>
      <c r="X2" s="4"/>
      <c r="Y2" s="4"/>
    </row>
    <row r="3" spans="2:25" ht="15">
      <c r="B3" s="5"/>
      <c r="C3" s="511" t="s">
        <v>157</v>
      </c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8"/>
      <c r="S3" s="6"/>
      <c r="T3" s="6"/>
      <c r="U3" s="6"/>
      <c r="V3" s="6"/>
      <c r="W3" s="6"/>
      <c r="X3" s="6"/>
      <c r="Y3" s="6"/>
    </row>
    <row r="4" spans="2:25" ht="6.75" customHeight="1">
      <c r="B4" s="9"/>
      <c r="C4" s="10"/>
      <c r="D4" s="10"/>
      <c r="E4" s="6"/>
      <c r="F4" s="6"/>
      <c r="G4" s="6"/>
      <c r="H4" s="6"/>
      <c r="I4" s="6"/>
      <c r="J4" s="6"/>
      <c r="K4" s="6"/>
      <c r="L4" s="6"/>
      <c r="M4" s="6"/>
      <c r="N4" s="6"/>
      <c r="O4" s="10"/>
      <c r="P4" s="11"/>
      <c r="Q4" s="4"/>
      <c r="R4" s="12"/>
      <c r="S4" s="4"/>
      <c r="T4" s="4"/>
      <c r="U4" s="4"/>
      <c r="V4" s="4"/>
      <c r="W4" s="4"/>
      <c r="X4" s="4"/>
      <c r="Y4" s="4"/>
    </row>
    <row r="5" spans="2:25" ht="13.5" customHeight="1">
      <c r="B5" s="13"/>
      <c r="C5" s="14"/>
      <c r="D5" s="14"/>
      <c r="E5" s="514" t="str">
        <f>+'PEQUEÑA DEMANDA'!E5</f>
        <v>                                      Octubre (2013) - Resolución EUCOP Nº 002   Acta Nº 065 de fecha 09/08/2013        </v>
      </c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6"/>
      <c r="Q5" s="14"/>
      <c r="R5" s="15"/>
      <c r="S5" s="14"/>
      <c r="T5" s="14"/>
      <c r="U5" s="14"/>
      <c r="V5" s="14"/>
      <c r="W5" s="14"/>
      <c r="X5" s="14"/>
      <c r="Y5" s="14"/>
    </row>
    <row r="6" spans="2:25" ht="6.75" customHeight="1">
      <c r="B6" s="1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2"/>
      <c r="S6" s="4"/>
      <c r="T6" s="4"/>
      <c r="U6" s="4"/>
      <c r="V6" s="4"/>
      <c r="W6" s="4"/>
      <c r="X6" s="4"/>
      <c r="Y6" s="4"/>
    </row>
    <row r="7" spans="2:21" s="22" customFormat="1" ht="6.75" customHeight="1">
      <c r="B7" s="1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2"/>
      <c r="S7" s="4"/>
      <c r="T7" s="4"/>
      <c r="U7" s="4"/>
    </row>
    <row r="8" spans="2:19" s="22" customFormat="1" ht="6.75" customHeight="1" thickBot="1">
      <c r="B8" s="16"/>
      <c r="C8" s="28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  <c r="S8" s="29"/>
    </row>
    <row r="9" spans="2:19" s="22" customFormat="1" ht="15" thickBot="1">
      <c r="B9" s="16"/>
      <c r="C9" s="221" t="s">
        <v>153</v>
      </c>
      <c r="D9" s="222"/>
      <c r="E9" s="223"/>
      <c r="F9" s="495" t="s">
        <v>72</v>
      </c>
      <c r="G9" s="496"/>
      <c r="H9" s="496"/>
      <c r="I9" s="496"/>
      <c r="J9" s="496"/>
      <c r="K9" s="497"/>
      <c r="L9" s="495" t="s">
        <v>73</v>
      </c>
      <c r="M9" s="496"/>
      <c r="N9" s="496"/>
      <c r="O9" s="497"/>
      <c r="P9" s="224" t="s">
        <v>74</v>
      </c>
      <c r="Q9" s="225"/>
      <c r="R9" s="30"/>
      <c r="S9" s="29"/>
    </row>
    <row r="10" spans="2:19" s="22" customFormat="1" ht="15" customHeight="1" thickBot="1">
      <c r="B10" s="16"/>
      <c r="C10" s="222"/>
      <c r="D10" s="222"/>
      <c r="E10" s="226"/>
      <c r="F10" s="501" t="s">
        <v>75</v>
      </c>
      <c r="G10" s="502"/>
      <c r="H10" s="501" t="s">
        <v>76</v>
      </c>
      <c r="I10" s="503"/>
      <c r="J10" s="333" t="s">
        <v>77</v>
      </c>
      <c r="K10" s="334"/>
      <c r="L10" s="333" t="s">
        <v>78</v>
      </c>
      <c r="M10" s="334"/>
      <c r="N10" s="333" t="s">
        <v>79</v>
      </c>
      <c r="O10" s="334"/>
      <c r="P10" s="274" t="s">
        <v>80</v>
      </c>
      <c r="Q10" s="275" t="s">
        <v>81</v>
      </c>
      <c r="R10" s="30"/>
      <c r="S10" s="29"/>
    </row>
    <row r="11" spans="2:19" s="22" customFormat="1" ht="37.5" customHeight="1" thickBot="1">
      <c r="B11" s="16"/>
      <c r="C11" s="487" t="s">
        <v>19</v>
      </c>
      <c r="D11" s="488"/>
      <c r="E11" s="175" t="s">
        <v>20</v>
      </c>
      <c r="F11" s="229" t="s">
        <v>82</v>
      </c>
      <c r="G11" s="230" t="s">
        <v>83</v>
      </c>
      <c r="H11" s="229" t="s">
        <v>84</v>
      </c>
      <c r="I11" s="276" t="s">
        <v>85</v>
      </c>
      <c r="J11" s="278" t="s">
        <v>86</v>
      </c>
      <c r="K11" s="279" t="s">
        <v>87</v>
      </c>
      <c r="L11" s="280" t="s">
        <v>88</v>
      </c>
      <c r="M11" s="281" t="s">
        <v>89</v>
      </c>
      <c r="N11" s="282" t="s">
        <v>90</v>
      </c>
      <c r="O11" s="281" t="s">
        <v>91</v>
      </c>
      <c r="P11" s="282" t="s">
        <v>92</v>
      </c>
      <c r="Q11" s="278" t="s">
        <v>93</v>
      </c>
      <c r="R11" s="31"/>
      <c r="S11" s="21"/>
    </row>
    <row r="12" spans="2:19" s="22" customFormat="1" ht="15">
      <c r="B12" s="16"/>
      <c r="C12" s="489" t="s">
        <v>65</v>
      </c>
      <c r="D12" s="500"/>
      <c r="E12" s="271" t="s">
        <v>66</v>
      </c>
      <c r="F12" s="266">
        <f>Impresion!F83</f>
        <v>5.12</v>
      </c>
      <c r="G12" s="184">
        <f>Impresion!G83</f>
        <v>5.12</v>
      </c>
      <c r="H12" s="266">
        <f>Impresion!H83</f>
        <v>5.12</v>
      </c>
      <c r="I12" s="266">
        <f>Impresion!I83</f>
        <v>5.12</v>
      </c>
      <c r="J12" s="266">
        <f>Impresion!J83</f>
        <v>5.12</v>
      </c>
      <c r="K12" s="266">
        <f>Impresion!K83</f>
        <v>5.12</v>
      </c>
      <c r="L12" s="266">
        <f>Impresion!L83</f>
        <v>5.12</v>
      </c>
      <c r="M12" s="266">
        <f>Impresion!M83</f>
        <v>5.12</v>
      </c>
      <c r="N12" s="266">
        <f>Impresion!N83</f>
        <v>5.12</v>
      </c>
      <c r="O12" s="266">
        <f>Impresion!O83</f>
        <v>5.12</v>
      </c>
      <c r="P12" s="266">
        <f>Impresion!P83</f>
        <v>5.12</v>
      </c>
      <c r="Q12" s="266">
        <f>Impresion!Q83</f>
        <v>5.12</v>
      </c>
      <c r="R12" s="262"/>
      <c r="S12" s="205"/>
    </row>
    <row r="13" spans="2:19" s="22" customFormat="1" ht="15">
      <c r="B13" s="16"/>
      <c r="C13" s="483" t="s">
        <v>67</v>
      </c>
      <c r="D13" s="493"/>
      <c r="E13" s="272" t="s">
        <v>66</v>
      </c>
      <c r="F13" s="267">
        <f>Impresion!F84</f>
        <v>0</v>
      </c>
      <c r="G13" s="189">
        <f>Impresion!G84</f>
        <v>0</v>
      </c>
      <c r="H13" s="267">
        <f>Impresion!H84</f>
        <v>12.8</v>
      </c>
      <c r="I13" s="267">
        <f>Impresion!I84</f>
        <v>12.8</v>
      </c>
      <c r="J13" s="267">
        <f>Impresion!J84</f>
        <v>12.8</v>
      </c>
      <c r="K13" s="267">
        <f>Impresion!K84</f>
        <v>12.8</v>
      </c>
      <c r="L13" s="267">
        <f>Impresion!L84</f>
        <v>12.8</v>
      </c>
      <c r="M13" s="267">
        <f>Impresion!M84</f>
        <v>12.8</v>
      </c>
      <c r="N13" s="267">
        <f>Impresion!N84</f>
        <v>12.8</v>
      </c>
      <c r="O13" s="267">
        <f>Impresion!O84</f>
        <v>12.8</v>
      </c>
      <c r="P13" s="267">
        <f>Impresion!P84</f>
        <v>0</v>
      </c>
      <c r="Q13" s="267">
        <f>Impresion!Q84</f>
        <v>0</v>
      </c>
      <c r="R13" s="262"/>
      <c r="S13" s="205"/>
    </row>
    <row r="14" spans="2:19" s="22" customFormat="1" ht="15">
      <c r="B14" s="16"/>
      <c r="C14" s="483" t="s">
        <v>68</v>
      </c>
      <c r="D14" s="493"/>
      <c r="E14" s="272" t="s">
        <v>22</v>
      </c>
      <c r="F14" s="267">
        <f>Impresion!F85</f>
        <v>99.35</v>
      </c>
      <c r="G14" s="189">
        <f>Impresion!G85</f>
        <v>99.35</v>
      </c>
      <c r="H14" s="267">
        <f>Impresion!H85</f>
        <v>99.35</v>
      </c>
      <c r="I14" s="267">
        <f>Impresion!I85</f>
        <v>99.35</v>
      </c>
      <c r="J14" s="267">
        <f>Impresion!J85</f>
        <v>99.35</v>
      </c>
      <c r="K14" s="267">
        <f>Impresion!K85</f>
        <v>99.35</v>
      </c>
      <c r="L14" s="267">
        <f>Impresion!L85</f>
        <v>99.35</v>
      </c>
      <c r="M14" s="267">
        <f>Impresion!M85</f>
        <v>99.35</v>
      </c>
      <c r="N14" s="267">
        <f>Impresion!N85</f>
        <v>99.35</v>
      </c>
      <c r="O14" s="267">
        <f>Impresion!O85</f>
        <v>99.35</v>
      </c>
      <c r="P14" s="267">
        <f>Impresion!P85</f>
        <v>99.35</v>
      </c>
      <c r="Q14" s="267">
        <f>Impresion!Q85</f>
        <v>99.35</v>
      </c>
      <c r="R14" s="262"/>
      <c r="S14" s="205"/>
    </row>
    <row r="15" spans="2:19" s="22" customFormat="1" ht="15">
      <c r="B15" s="16"/>
      <c r="C15" s="483" t="s">
        <v>69</v>
      </c>
      <c r="D15" s="493"/>
      <c r="E15" s="272" t="s">
        <v>25</v>
      </c>
      <c r="F15" s="268">
        <f>Impresion!F86</f>
        <v>0.5361</v>
      </c>
      <c r="G15" s="193">
        <f>Impresion!G86</f>
        <v>0.5361</v>
      </c>
      <c r="H15" s="268">
        <f>Impresion!H86</f>
        <v>0.5288</v>
      </c>
      <c r="I15" s="268">
        <f>Impresion!I86</f>
        <v>0.5288</v>
      </c>
      <c r="J15" s="268">
        <f>Impresion!J86</f>
        <v>0.5288</v>
      </c>
      <c r="K15" s="268">
        <f>Impresion!K86</f>
        <v>0.5288</v>
      </c>
      <c r="L15" s="268">
        <f>Impresion!L86</f>
        <v>0.5288</v>
      </c>
      <c r="M15" s="268">
        <f>Impresion!M86</f>
        <v>0.5288</v>
      </c>
      <c r="N15" s="268">
        <f>Impresion!N86</f>
        <v>0.5288</v>
      </c>
      <c r="O15" s="268">
        <f>Impresion!O86</f>
        <v>0.5288</v>
      </c>
      <c r="P15" s="268">
        <f>Impresion!P86</f>
        <v>0.6347</v>
      </c>
      <c r="Q15" s="268">
        <f>Impresion!Q86</f>
        <v>0.6347</v>
      </c>
      <c r="R15" s="262"/>
      <c r="S15" s="205"/>
    </row>
    <row r="16" spans="2:19" s="22" customFormat="1" ht="15">
      <c r="B16" s="16"/>
      <c r="C16" s="504" t="s">
        <v>70</v>
      </c>
      <c r="D16" s="505"/>
      <c r="E16" s="272" t="s">
        <v>25</v>
      </c>
      <c r="F16" s="268">
        <f>Impresion!F87</f>
        <v>0.4638</v>
      </c>
      <c r="G16" s="193">
        <f>Impresion!G87</f>
        <v>0.4638</v>
      </c>
      <c r="H16" s="268">
        <f>Impresion!H87</f>
        <v>0.4565</v>
      </c>
      <c r="I16" s="268">
        <f>Impresion!I87</f>
        <v>0.4565</v>
      </c>
      <c r="J16" s="268">
        <f>Impresion!J87</f>
        <v>0.4565</v>
      </c>
      <c r="K16" s="268">
        <f>Impresion!K87</f>
        <v>0.4565</v>
      </c>
      <c r="L16" s="268">
        <f>Impresion!L87</f>
        <v>0.4565</v>
      </c>
      <c r="M16" s="268">
        <f>Impresion!M87</f>
        <v>0.4565</v>
      </c>
      <c r="N16" s="268">
        <f>Impresion!N87</f>
        <v>0.4565</v>
      </c>
      <c r="O16" s="268">
        <f>Impresion!O87</f>
        <v>0.4565</v>
      </c>
      <c r="P16" s="268">
        <f>Impresion!P87</f>
        <v>0.5623</v>
      </c>
      <c r="Q16" s="268">
        <f>Impresion!Q87</f>
        <v>0.5623</v>
      </c>
      <c r="R16" s="262"/>
      <c r="S16" s="205"/>
    </row>
    <row r="17" spans="2:19" s="22" customFormat="1" ht="15">
      <c r="B17" s="16"/>
      <c r="C17" s="504" t="s">
        <v>71</v>
      </c>
      <c r="D17" s="505"/>
      <c r="E17" s="272" t="s">
        <v>25</v>
      </c>
      <c r="F17" s="268">
        <f>Impresion!F88</f>
        <v>0.5361</v>
      </c>
      <c r="G17" s="193">
        <f>Impresion!G88</f>
        <v>0.5361</v>
      </c>
      <c r="H17" s="268">
        <f>Impresion!H88</f>
        <v>0.5288</v>
      </c>
      <c r="I17" s="268">
        <f>Impresion!I88</f>
        <v>0.5288</v>
      </c>
      <c r="J17" s="268">
        <f>Impresion!J88</f>
        <v>0.5288</v>
      </c>
      <c r="K17" s="268">
        <f>Impresion!K88</f>
        <v>0.5288</v>
      </c>
      <c r="L17" s="268">
        <f>Impresion!L88</f>
        <v>0.5288</v>
      </c>
      <c r="M17" s="268">
        <f>Impresion!M88</f>
        <v>0.5288</v>
      </c>
      <c r="N17" s="268">
        <f>Impresion!N88</f>
        <v>0.5288</v>
      </c>
      <c r="O17" s="268">
        <f>Impresion!O88</f>
        <v>0.5288</v>
      </c>
      <c r="P17" s="268">
        <f>Impresion!P88</f>
        <v>0.6347</v>
      </c>
      <c r="Q17" s="268">
        <f>Impresion!Q88</f>
        <v>0.6347</v>
      </c>
      <c r="R17" s="262"/>
      <c r="S17" s="205"/>
    </row>
    <row r="18" spans="2:19" s="22" customFormat="1" ht="15">
      <c r="B18" s="16"/>
      <c r="C18" s="504" t="s">
        <v>139</v>
      </c>
      <c r="D18" s="505"/>
      <c r="E18" s="272" t="s">
        <v>66</v>
      </c>
      <c r="F18" s="268">
        <f>Impresion!F89</f>
        <v>-0.2666</v>
      </c>
      <c r="G18" s="193">
        <f>Impresion!G89</f>
        <v>-0.2666</v>
      </c>
      <c r="H18" s="268">
        <f>Impresion!H89</f>
        <v>-0.267</v>
      </c>
      <c r="I18" s="268">
        <f>Impresion!I89</f>
        <v>-0.267</v>
      </c>
      <c r="J18" s="268">
        <f>Impresion!J89</f>
        <v>-0.2241</v>
      </c>
      <c r="K18" s="268">
        <f>Impresion!K89</f>
        <v>-0.2241</v>
      </c>
      <c r="L18" s="268">
        <f>Impresion!L89</f>
        <v>-0.267</v>
      </c>
      <c r="M18" s="268">
        <f>Impresion!M89</f>
        <v>-0.267</v>
      </c>
      <c r="N18" s="268">
        <f>Impresion!N89</f>
        <v>-0.2241</v>
      </c>
      <c r="O18" s="268">
        <f>Impresion!O89</f>
        <v>-0.2241</v>
      </c>
      <c r="P18" s="268">
        <f>Impresion!P89</f>
        <v>-0.2611</v>
      </c>
      <c r="Q18" s="268">
        <f>Impresion!Q89</f>
        <v>-0.2181</v>
      </c>
      <c r="R18" s="262"/>
      <c r="S18" s="205"/>
    </row>
    <row r="19" spans="2:19" s="22" customFormat="1" ht="15">
      <c r="B19" s="16"/>
      <c r="C19" s="504" t="s">
        <v>140</v>
      </c>
      <c r="D19" s="505"/>
      <c r="E19" s="272" t="s">
        <v>66</v>
      </c>
      <c r="F19" s="268">
        <f>Impresion!F90</f>
        <v>-0.2821</v>
      </c>
      <c r="G19" s="193">
        <f>Impresion!G90</f>
        <v>-0.2821</v>
      </c>
      <c r="H19" s="268">
        <f>Impresion!H90</f>
        <v>-0.2825</v>
      </c>
      <c r="I19" s="268">
        <f>Impresion!I90</f>
        <v>-0.2825</v>
      </c>
      <c r="J19" s="268">
        <f>Impresion!J90</f>
        <v>-0.2395</v>
      </c>
      <c r="K19" s="268">
        <f>Impresion!K90</f>
        <v>-0.2395</v>
      </c>
      <c r="L19" s="268">
        <f>Impresion!L90</f>
        <v>-0.2825</v>
      </c>
      <c r="M19" s="268">
        <f>Impresion!M90</f>
        <v>-0.2825</v>
      </c>
      <c r="N19" s="268">
        <f>Impresion!N90</f>
        <v>-0.2395</v>
      </c>
      <c r="O19" s="268">
        <f>Impresion!O90</f>
        <v>-0.2395</v>
      </c>
      <c r="P19" s="268">
        <f>Impresion!P90</f>
        <v>-0.2764</v>
      </c>
      <c r="Q19" s="268">
        <f>Impresion!Q90</f>
        <v>-0.2334</v>
      </c>
      <c r="R19" s="262"/>
      <c r="S19" s="205"/>
    </row>
    <row r="20" spans="2:19" s="22" customFormat="1" ht="15">
      <c r="B20" s="16"/>
      <c r="C20" s="504" t="s">
        <v>141</v>
      </c>
      <c r="D20" s="505"/>
      <c r="E20" s="272" t="s">
        <v>66</v>
      </c>
      <c r="F20" s="268">
        <f>Impresion!F91</f>
        <v>-0.2505</v>
      </c>
      <c r="G20" s="193">
        <f>Impresion!G91</f>
        <v>-0.2505</v>
      </c>
      <c r="H20" s="268">
        <f>Impresion!H91</f>
        <v>-0.2509</v>
      </c>
      <c r="I20" s="268">
        <f>Impresion!I91</f>
        <v>-0.2509</v>
      </c>
      <c r="J20" s="268">
        <f>Impresion!J91</f>
        <v>-0.2078</v>
      </c>
      <c r="K20" s="268">
        <f>Impresion!K91</f>
        <v>-0.2078</v>
      </c>
      <c r="L20" s="268">
        <f>Impresion!L91</f>
        <v>-0.2509</v>
      </c>
      <c r="M20" s="268">
        <f>Impresion!M91</f>
        <v>-0.2509</v>
      </c>
      <c r="N20" s="268">
        <f>Impresion!N91</f>
        <v>-0.2078</v>
      </c>
      <c r="O20" s="268">
        <f>Impresion!O91</f>
        <v>-0.2078</v>
      </c>
      <c r="P20" s="268">
        <f>Impresion!P91</f>
        <v>-0.2448</v>
      </c>
      <c r="Q20" s="268">
        <f>Impresion!Q91</f>
        <v>-0.2019</v>
      </c>
      <c r="R20" s="262"/>
      <c r="S20" s="205"/>
    </row>
    <row r="21" spans="2:19" s="22" customFormat="1" ht="15">
      <c r="B21" s="16"/>
      <c r="C21" s="504" t="s">
        <v>142</v>
      </c>
      <c r="D21" s="505"/>
      <c r="E21" s="272" t="s">
        <v>22</v>
      </c>
      <c r="F21" s="267">
        <f>Impresion!F92</f>
        <v>0</v>
      </c>
      <c r="G21" s="189">
        <f>Impresion!G92</f>
        <v>0</v>
      </c>
      <c r="H21" s="267">
        <f>Impresion!H92</f>
        <v>0</v>
      </c>
      <c r="I21" s="267">
        <f>Impresion!I92</f>
        <v>0</v>
      </c>
      <c r="J21" s="267">
        <f>Impresion!J92</f>
        <v>0</v>
      </c>
      <c r="K21" s="267">
        <f>Impresion!K92</f>
        <v>0</v>
      </c>
      <c r="L21" s="267">
        <f>Impresion!L92</f>
        <v>0</v>
      </c>
      <c r="M21" s="267">
        <f>Impresion!M92</f>
        <v>0</v>
      </c>
      <c r="N21" s="267">
        <f>Impresion!N92</f>
        <v>0</v>
      </c>
      <c r="O21" s="267">
        <f>Impresion!O92</f>
        <v>0</v>
      </c>
      <c r="P21" s="267">
        <f>Impresion!P92</f>
        <v>0</v>
      </c>
      <c r="Q21" s="267">
        <f>Impresion!Q92</f>
        <v>0</v>
      </c>
      <c r="R21" s="262"/>
      <c r="S21" s="205"/>
    </row>
    <row r="22" spans="2:19" s="22" customFormat="1" ht="15">
      <c r="B22" s="16"/>
      <c r="C22" s="504" t="s">
        <v>143</v>
      </c>
      <c r="D22" s="505"/>
      <c r="E22" s="272" t="s">
        <v>25</v>
      </c>
      <c r="F22" s="267">
        <f>Impresion!F93</f>
        <v>0</v>
      </c>
      <c r="G22" s="189">
        <f>Impresion!G93</f>
        <v>0</v>
      </c>
      <c r="H22" s="267">
        <f>Impresion!H93</f>
        <v>-1.66</v>
      </c>
      <c r="I22" s="267">
        <f>Impresion!I93</f>
        <v>-4.86</v>
      </c>
      <c r="J22" s="267">
        <f>Impresion!J93</f>
        <v>-2.3</v>
      </c>
      <c r="K22" s="267">
        <f>Impresion!K93</f>
        <v>-2.3</v>
      </c>
      <c r="L22" s="267">
        <f>Impresion!L93</f>
        <v>0</v>
      </c>
      <c r="M22" s="267">
        <f>Impresion!M93</f>
        <v>-3.2</v>
      </c>
      <c r="N22" s="267">
        <f>Impresion!N93</f>
        <v>0</v>
      </c>
      <c r="O22" s="267">
        <f>Impresion!O93</f>
        <v>-2.43</v>
      </c>
      <c r="P22" s="267">
        <f>Impresion!P93</f>
        <v>0</v>
      </c>
      <c r="Q22" s="267">
        <f>Impresion!Q93</f>
        <v>0</v>
      </c>
      <c r="R22" s="262"/>
      <c r="S22" s="205"/>
    </row>
    <row r="23" spans="2:19" s="22" customFormat="1" ht="15">
      <c r="B23" s="16"/>
      <c r="C23" s="504" t="s">
        <v>144</v>
      </c>
      <c r="D23" s="505"/>
      <c r="E23" s="272" t="s">
        <v>25</v>
      </c>
      <c r="F23" s="268">
        <f>Impresion!F94</f>
        <v>0</v>
      </c>
      <c r="G23" s="193">
        <f>Impresion!G94</f>
        <v>0</v>
      </c>
      <c r="H23" s="267">
        <f>Impresion!H94</f>
        <v>0</v>
      </c>
      <c r="I23" s="267">
        <f>Impresion!I94</f>
        <v>0</v>
      </c>
      <c r="J23" s="267">
        <f>Impresion!J94</f>
        <v>0</v>
      </c>
      <c r="K23" s="267">
        <f>Impresion!K94</f>
        <v>0</v>
      </c>
      <c r="L23" s="267">
        <f>Impresion!L94</f>
        <v>0</v>
      </c>
      <c r="M23" s="267">
        <f>Impresion!M94</f>
        <v>-7.95</v>
      </c>
      <c r="N23" s="267">
        <f>Impresion!N94</f>
        <v>0</v>
      </c>
      <c r="O23" s="267">
        <f>Impresion!O94</f>
        <v>-7.95</v>
      </c>
      <c r="P23" s="267">
        <f>Impresion!P94</f>
        <v>0</v>
      </c>
      <c r="Q23" s="267">
        <f>Impresion!Q94</f>
        <v>0</v>
      </c>
      <c r="R23" s="262"/>
      <c r="S23" s="205"/>
    </row>
    <row r="24" spans="2:19" s="22" customFormat="1" ht="15">
      <c r="B24" s="16"/>
      <c r="C24" s="504" t="s">
        <v>145</v>
      </c>
      <c r="D24" s="505"/>
      <c r="E24" s="272" t="s">
        <v>25</v>
      </c>
      <c r="F24" s="268">
        <f>Impresion!F95</f>
        <v>0</v>
      </c>
      <c r="G24" s="193">
        <f>Impresion!G95</f>
        <v>-0.0842</v>
      </c>
      <c r="H24" s="268">
        <f>Impresion!H95</f>
        <v>-0.0159</v>
      </c>
      <c r="I24" s="268">
        <f>Impresion!I95</f>
        <v>-0.0846</v>
      </c>
      <c r="J24" s="268">
        <f>Impresion!J95</f>
        <v>-0.0264</v>
      </c>
      <c r="K24" s="268">
        <f>Impresion!K95</f>
        <v>-0.0264</v>
      </c>
      <c r="L24" s="268">
        <f>Impresion!L95</f>
        <v>-0.0106</v>
      </c>
      <c r="M24" s="268">
        <f>Impresion!M95</f>
        <v>-0.0502</v>
      </c>
      <c r="N24" s="268">
        <f>Impresion!N95</f>
        <v>-0.0212</v>
      </c>
      <c r="O24" s="268">
        <f>Impresion!O95</f>
        <v>-0.0529</v>
      </c>
      <c r="P24" s="268">
        <f>Impresion!P95</f>
        <v>0.0317</v>
      </c>
      <c r="Q24" s="268">
        <f>Impresion!Q95</f>
        <v>0.0952</v>
      </c>
      <c r="R24" s="262"/>
      <c r="S24" s="205"/>
    </row>
    <row r="25" spans="2:19" s="22" customFormat="1" ht="15">
      <c r="B25" s="16"/>
      <c r="C25" s="504" t="s">
        <v>146</v>
      </c>
      <c r="D25" s="505"/>
      <c r="E25" s="272" t="s">
        <v>25</v>
      </c>
      <c r="F25" s="268">
        <f>Impresion!F96</f>
        <v>0</v>
      </c>
      <c r="G25" s="193">
        <f>Impresion!G96</f>
        <v>-0.0557</v>
      </c>
      <c r="H25" s="268">
        <f>Impresion!H96</f>
        <v>-0.0114</v>
      </c>
      <c r="I25" s="268">
        <f>Impresion!I96</f>
        <v>-0.0639</v>
      </c>
      <c r="J25" s="268">
        <f>Impresion!J96</f>
        <v>-0.0228</v>
      </c>
      <c r="K25" s="268">
        <f>Impresion!K96</f>
        <v>-0.0228</v>
      </c>
      <c r="L25" s="268">
        <f>Impresion!L96</f>
        <v>-0.0046</v>
      </c>
      <c r="M25" s="268">
        <f>Impresion!M96</f>
        <v>-0.0365</v>
      </c>
      <c r="N25" s="268">
        <f>Impresion!N96</f>
        <v>-0.0137</v>
      </c>
      <c r="O25" s="268">
        <f>Impresion!O96</f>
        <v>-0.0411</v>
      </c>
      <c r="P25" s="268">
        <f>Impresion!P96</f>
        <v>0.0394</v>
      </c>
      <c r="Q25" s="268">
        <f>Impresion!Q96</f>
        <v>0.0731</v>
      </c>
      <c r="R25" s="262"/>
      <c r="S25" s="205"/>
    </row>
    <row r="26" spans="2:19" s="22" customFormat="1" ht="15.75" thickBot="1">
      <c r="B26" s="16"/>
      <c r="C26" s="507" t="s">
        <v>147</v>
      </c>
      <c r="D26" s="508"/>
      <c r="E26" s="273" t="s">
        <v>25</v>
      </c>
      <c r="F26" s="269">
        <f>Impresion!F97</f>
        <v>0</v>
      </c>
      <c r="G26" s="198">
        <f>Impresion!G97</f>
        <v>0</v>
      </c>
      <c r="H26" s="269">
        <f>Impresion!H97</f>
        <v>0</v>
      </c>
      <c r="I26" s="269">
        <f>Impresion!I97</f>
        <v>0</v>
      </c>
      <c r="J26" s="269">
        <f>Impresion!J97</f>
        <v>0</v>
      </c>
      <c r="K26" s="269">
        <f>Impresion!K97</f>
        <v>0</v>
      </c>
      <c r="L26" s="269">
        <f>Impresion!L97</f>
        <v>0</v>
      </c>
      <c r="M26" s="269">
        <f>Impresion!M97</f>
        <v>0</v>
      </c>
      <c r="N26" s="269">
        <f>Impresion!N97</f>
        <v>0</v>
      </c>
      <c r="O26" s="269">
        <f>Impresion!O97</f>
        <v>0</v>
      </c>
      <c r="P26" s="269">
        <f>Impresion!P97</f>
        <v>0.0317</v>
      </c>
      <c r="Q26" s="269">
        <f>Impresion!Q97</f>
        <v>0.0952</v>
      </c>
      <c r="R26" s="262"/>
      <c r="S26" s="205"/>
    </row>
    <row r="27" spans="2:19" s="22" customFormat="1" ht="12.75">
      <c r="B27" s="16"/>
      <c r="C27" s="215"/>
      <c r="D27" s="215"/>
      <c r="E27" s="216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62"/>
      <c r="S27" s="205"/>
    </row>
    <row r="28" spans="2:19" s="22" customFormat="1" ht="6.75" customHeight="1">
      <c r="B28" s="16"/>
      <c r="C28" s="172"/>
      <c r="D28" s="172"/>
      <c r="E28" s="202"/>
      <c r="F28" s="205"/>
      <c r="G28" s="205"/>
      <c r="H28" s="205"/>
      <c r="I28" s="205"/>
      <c r="J28" s="205"/>
      <c r="K28" s="206"/>
      <c r="L28" s="206"/>
      <c r="M28" s="206"/>
      <c r="N28" s="206"/>
      <c r="O28" s="206"/>
      <c r="P28" s="206"/>
      <c r="Q28" s="206"/>
      <c r="R28" s="33"/>
      <c r="S28" s="32"/>
    </row>
    <row r="29" spans="2:21" s="22" customFormat="1" ht="6.75" customHeight="1" thickBot="1">
      <c r="B29" s="16"/>
      <c r="C29" s="172"/>
      <c r="D29" s="172"/>
      <c r="E29" s="172"/>
      <c r="F29" s="202"/>
      <c r="G29" s="205"/>
      <c r="H29" s="205"/>
      <c r="I29" s="205"/>
      <c r="J29" s="205"/>
      <c r="K29" s="205"/>
      <c r="L29" s="206"/>
      <c r="M29" s="206"/>
      <c r="N29" s="206"/>
      <c r="O29" s="206"/>
      <c r="P29" s="206"/>
      <c r="Q29" s="206"/>
      <c r="R29" s="33"/>
      <c r="S29" s="32"/>
      <c r="T29" s="4"/>
      <c r="U29" s="20"/>
    </row>
    <row r="30" spans="2:18" s="22" customFormat="1" ht="15.75" customHeight="1">
      <c r="B30" s="34"/>
      <c r="C30" s="234" t="s">
        <v>101</v>
      </c>
      <c r="D30" s="235"/>
      <c r="E30" s="235"/>
      <c r="F30" s="236"/>
      <c r="G30" s="237"/>
      <c r="H30" s="237" t="s">
        <v>20</v>
      </c>
      <c r="I30" s="238" t="s">
        <v>102</v>
      </c>
      <c r="J30" s="239"/>
      <c r="K30" s="240" t="s">
        <v>103</v>
      </c>
      <c r="L30" s="241"/>
      <c r="M30" s="241"/>
      <c r="N30" s="241"/>
      <c r="O30" s="241"/>
      <c r="P30" s="241" t="s">
        <v>20</v>
      </c>
      <c r="Q30" s="242" t="s">
        <v>102</v>
      </c>
      <c r="R30" s="24"/>
    </row>
    <row r="31" spans="2:18" s="22" customFormat="1" ht="12.75">
      <c r="B31" s="34"/>
      <c r="C31" s="243" t="s">
        <v>104</v>
      </c>
      <c r="D31" s="244"/>
      <c r="E31" s="244"/>
      <c r="F31" s="244"/>
      <c r="G31" s="244"/>
      <c r="H31" s="244"/>
      <c r="I31" s="245"/>
      <c r="J31" s="239"/>
      <c r="K31" s="246" t="s">
        <v>105</v>
      </c>
      <c r="L31" s="222"/>
      <c r="M31" s="222"/>
      <c r="N31" s="222"/>
      <c r="O31" s="222"/>
      <c r="P31" s="222"/>
      <c r="Q31" s="247"/>
      <c r="R31" s="24"/>
    </row>
    <row r="32" spans="2:18" s="22" customFormat="1" ht="12.75">
      <c r="B32" s="34"/>
      <c r="C32" s="248" t="s">
        <v>106</v>
      </c>
      <c r="D32" s="244"/>
      <c r="E32" s="244"/>
      <c r="F32" s="244"/>
      <c r="G32" s="244"/>
      <c r="H32" s="216" t="s">
        <v>107</v>
      </c>
      <c r="I32" s="247" t="s">
        <v>108</v>
      </c>
      <c r="J32" s="239"/>
      <c r="K32" s="249" t="s">
        <v>109</v>
      </c>
      <c r="L32" s="222"/>
      <c r="M32" s="222"/>
      <c r="N32" s="222"/>
      <c r="O32" s="222"/>
      <c r="P32" s="216" t="s">
        <v>110</v>
      </c>
      <c r="Q32" s="247" t="s">
        <v>111</v>
      </c>
      <c r="R32" s="24"/>
    </row>
    <row r="33" spans="2:18" s="22" customFormat="1" ht="12.75">
      <c r="B33" s="34"/>
      <c r="C33" s="248" t="s">
        <v>112</v>
      </c>
      <c r="D33" s="244"/>
      <c r="E33" s="244"/>
      <c r="F33" s="244"/>
      <c r="G33" s="244"/>
      <c r="H33" s="216" t="s">
        <v>107</v>
      </c>
      <c r="I33" s="247" t="s">
        <v>113</v>
      </c>
      <c r="J33" s="239"/>
      <c r="K33" s="249" t="s">
        <v>114</v>
      </c>
      <c r="L33" s="222"/>
      <c r="M33" s="222"/>
      <c r="N33" s="222"/>
      <c r="O33" s="222"/>
      <c r="P33" s="216" t="s">
        <v>110</v>
      </c>
      <c r="Q33" s="247" t="s">
        <v>115</v>
      </c>
      <c r="R33" s="24"/>
    </row>
    <row r="34" spans="2:18" s="22" customFormat="1" ht="12.75">
      <c r="B34" s="34"/>
      <c r="C34" s="243" t="s">
        <v>116</v>
      </c>
      <c r="D34" s="244"/>
      <c r="E34" s="244"/>
      <c r="F34" s="244"/>
      <c r="G34" s="244"/>
      <c r="H34" s="216"/>
      <c r="I34" s="247"/>
      <c r="J34" s="239"/>
      <c r="K34" s="249" t="s">
        <v>117</v>
      </c>
      <c r="L34" s="222"/>
      <c r="M34" s="222"/>
      <c r="N34" s="222"/>
      <c r="O34" s="222"/>
      <c r="P34" s="216" t="s">
        <v>110</v>
      </c>
      <c r="Q34" s="247" t="s">
        <v>118</v>
      </c>
      <c r="R34" s="24"/>
    </row>
    <row r="35" spans="2:18" s="22" customFormat="1" ht="12.75">
      <c r="B35" s="34"/>
      <c r="C35" s="248" t="s">
        <v>119</v>
      </c>
      <c r="D35" s="244"/>
      <c r="E35" s="244"/>
      <c r="F35" s="244"/>
      <c r="G35" s="244"/>
      <c r="H35" s="216"/>
      <c r="I35" s="247"/>
      <c r="J35" s="239"/>
      <c r="K35" s="249" t="s">
        <v>120</v>
      </c>
      <c r="L35" s="222"/>
      <c r="M35" s="222"/>
      <c r="N35" s="222"/>
      <c r="O35" s="222"/>
      <c r="P35" s="216" t="s">
        <v>110</v>
      </c>
      <c r="Q35" s="247" t="s">
        <v>121</v>
      </c>
      <c r="R35" s="24"/>
    </row>
    <row r="36" spans="2:18" s="22" customFormat="1" ht="12.75">
      <c r="B36" s="34"/>
      <c r="C36" s="248" t="s">
        <v>122</v>
      </c>
      <c r="D36" s="244"/>
      <c r="E36" s="244"/>
      <c r="F36" s="244"/>
      <c r="G36" s="244"/>
      <c r="H36" s="216" t="s">
        <v>107</v>
      </c>
      <c r="I36" s="247" t="s">
        <v>123</v>
      </c>
      <c r="J36" s="239"/>
      <c r="K36" s="246" t="s">
        <v>124</v>
      </c>
      <c r="L36" s="222"/>
      <c r="M36" s="222"/>
      <c r="N36" s="222"/>
      <c r="O36" s="222"/>
      <c r="P36" s="222"/>
      <c r="Q36" s="247"/>
      <c r="R36" s="24"/>
    </row>
    <row r="37" spans="2:18" s="22" customFormat="1" ht="12.75">
      <c r="B37" s="34"/>
      <c r="C37" s="250" t="s">
        <v>125</v>
      </c>
      <c r="D37" s="251"/>
      <c r="E37" s="251"/>
      <c r="F37" s="251"/>
      <c r="G37" s="251"/>
      <c r="H37" s="251"/>
      <c r="I37" s="247"/>
      <c r="J37" s="239"/>
      <c r="K37" s="249" t="s">
        <v>109</v>
      </c>
      <c r="L37" s="222"/>
      <c r="M37" s="222"/>
      <c r="N37" s="222"/>
      <c r="O37" s="222"/>
      <c r="P37" s="216" t="s">
        <v>110</v>
      </c>
      <c r="Q37" s="247" t="s">
        <v>126</v>
      </c>
      <c r="R37" s="24"/>
    </row>
    <row r="38" spans="2:18" s="22" customFormat="1" ht="12.75">
      <c r="B38" s="34"/>
      <c r="C38" s="248" t="s">
        <v>127</v>
      </c>
      <c r="D38" s="244"/>
      <c r="E38" s="244"/>
      <c r="F38" s="244"/>
      <c r="G38" s="244"/>
      <c r="H38" s="216" t="s">
        <v>110</v>
      </c>
      <c r="I38" s="247" t="s">
        <v>128</v>
      </c>
      <c r="J38" s="239"/>
      <c r="K38" s="249" t="s">
        <v>114</v>
      </c>
      <c r="L38" s="222"/>
      <c r="M38" s="222"/>
      <c r="N38" s="222"/>
      <c r="O38" s="222"/>
      <c r="P38" s="216" t="s">
        <v>110</v>
      </c>
      <c r="Q38" s="247" t="s">
        <v>129</v>
      </c>
      <c r="R38" s="24"/>
    </row>
    <row r="39" spans="2:18" s="22" customFormat="1" ht="12.75">
      <c r="B39" s="34"/>
      <c r="C39" s="250" t="s">
        <v>130</v>
      </c>
      <c r="D39" s="251"/>
      <c r="E39" s="251"/>
      <c r="F39" s="251"/>
      <c r="G39" s="251"/>
      <c r="H39" s="251"/>
      <c r="I39" s="252"/>
      <c r="J39" s="239"/>
      <c r="K39" s="249" t="s">
        <v>117</v>
      </c>
      <c r="L39" s="222"/>
      <c r="M39" s="222"/>
      <c r="N39" s="222"/>
      <c r="O39" s="222"/>
      <c r="P39" s="216" t="s">
        <v>110</v>
      </c>
      <c r="Q39" s="247" t="s">
        <v>131</v>
      </c>
      <c r="R39" s="24"/>
    </row>
    <row r="40" spans="2:18" s="22" customFormat="1" ht="13.5" thickBot="1">
      <c r="B40" s="34"/>
      <c r="C40" s="248" t="s">
        <v>132</v>
      </c>
      <c r="D40" s="244"/>
      <c r="E40" s="244"/>
      <c r="F40" s="244"/>
      <c r="G40" s="244"/>
      <c r="H40" s="216" t="s">
        <v>110</v>
      </c>
      <c r="I40" s="247" t="s">
        <v>133</v>
      </c>
      <c r="J40" s="239"/>
      <c r="K40" s="253" t="s">
        <v>120</v>
      </c>
      <c r="L40" s="254"/>
      <c r="M40" s="254"/>
      <c r="N40" s="254"/>
      <c r="O40" s="254"/>
      <c r="P40" s="255" t="s">
        <v>110</v>
      </c>
      <c r="Q40" s="256" t="s">
        <v>134</v>
      </c>
      <c r="R40" s="24"/>
    </row>
    <row r="41" spans="2:18" s="22" customFormat="1" ht="12.75">
      <c r="B41" s="34"/>
      <c r="C41" s="248" t="s">
        <v>135</v>
      </c>
      <c r="D41" s="244"/>
      <c r="E41" s="244"/>
      <c r="F41" s="244"/>
      <c r="G41" s="244"/>
      <c r="H41" s="216" t="s">
        <v>110</v>
      </c>
      <c r="I41" s="247" t="s">
        <v>136</v>
      </c>
      <c r="J41" s="239"/>
      <c r="K41" s="239"/>
      <c r="L41" s="239"/>
      <c r="M41" s="239"/>
      <c r="N41" s="239"/>
      <c r="O41" s="239"/>
      <c r="P41" s="239"/>
      <c r="Q41" s="239"/>
      <c r="R41" s="24"/>
    </row>
    <row r="42" spans="2:18" s="22" customFormat="1" ht="13.5" thickBot="1">
      <c r="B42" s="34"/>
      <c r="C42" s="257" t="s">
        <v>137</v>
      </c>
      <c r="D42" s="258"/>
      <c r="E42" s="258"/>
      <c r="F42" s="258"/>
      <c r="G42" s="258"/>
      <c r="H42" s="255" t="s">
        <v>110</v>
      </c>
      <c r="I42" s="256" t="s">
        <v>138</v>
      </c>
      <c r="J42" s="239"/>
      <c r="K42" s="239"/>
      <c r="L42" s="506"/>
      <c r="M42" s="506"/>
      <c r="N42" s="506"/>
      <c r="O42" s="506"/>
      <c r="P42" s="506"/>
      <c r="Q42" s="506"/>
      <c r="R42" s="24"/>
    </row>
    <row r="43" spans="2:18" ht="6.75" customHeight="1" thickBo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8"/>
    </row>
    <row r="44" ht="12.75">
      <c r="B44" s="18"/>
    </row>
    <row r="45" ht="12.75">
      <c r="B45" s="18"/>
    </row>
  </sheetData>
  <sheetProtection/>
  <mergeCells count="26">
    <mergeCell ref="C26:D26"/>
    <mergeCell ref="C17:D17"/>
    <mergeCell ref="L42:Q42"/>
    <mergeCell ref="C18:D18"/>
    <mergeCell ref="C19:D19"/>
    <mergeCell ref="C20:D20"/>
    <mergeCell ref="C21:D21"/>
    <mergeCell ref="C22:D22"/>
    <mergeCell ref="C23:D23"/>
    <mergeCell ref="C24:D24"/>
    <mergeCell ref="E5:O5"/>
    <mergeCell ref="C3:Q3"/>
    <mergeCell ref="C25:D25"/>
    <mergeCell ref="C14:D14"/>
    <mergeCell ref="C15:D15"/>
    <mergeCell ref="C16:D16"/>
    <mergeCell ref="N10:O10"/>
    <mergeCell ref="C11:D11"/>
    <mergeCell ref="C12:D12"/>
    <mergeCell ref="C13:D13"/>
    <mergeCell ref="J10:K10"/>
    <mergeCell ref="L10:M10"/>
    <mergeCell ref="F9:K9"/>
    <mergeCell ref="L9:O9"/>
    <mergeCell ref="F10:G10"/>
    <mergeCell ref="H10:I10"/>
  </mergeCells>
  <printOptions horizontalCentered="1" verticalCentered="1"/>
  <pageMargins left="0.25" right="0.16" top="0.984251968503937" bottom="0.984251968503937" header="0" footer="0"/>
  <pageSetup fitToHeight="1" fitToWidth="1" horizontalDpi="1200" verticalDpi="12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EDELAR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EDELAR S.A.</dc:creator>
  <cp:keywords/>
  <dc:description/>
  <cp:lastModifiedBy>PC</cp:lastModifiedBy>
  <cp:lastPrinted>2013-10-03T15:12:23Z</cp:lastPrinted>
  <dcterms:created xsi:type="dcterms:W3CDTF">2009-10-06T13:06:17Z</dcterms:created>
  <dcterms:modified xsi:type="dcterms:W3CDTF">2013-11-27T19:24:32Z</dcterms:modified>
  <cp:category/>
  <cp:version/>
  <cp:contentType/>
  <cp:contentStatus/>
</cp:coreProperties>
</file>